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<sst xmlns="http://schemas.openxmlformats.org/spreadsheetml/2006/main" count="154" uniqueCount="129">
  <si>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</si>
  <si>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</si>
  <si>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</si>
  <si>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</si>
  <si>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</si>
  <si>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</si>
  <si>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</si>
  <si>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</si>
  <si>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</si>
  <si>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</si>
  <si>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</si>
  <si>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</si>
  <si>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</si>
  <si>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</si>
  <si>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</si>
  <si>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</si>
  <si>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</si>
  <si>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</si>
  <si>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</si>
  <si>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</si>
  <si>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</si>
  <si>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</si>
  <si>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</si>
  <si>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</si>
  <si>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</si>
  <si>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</si>
  <si>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</si>
  <si>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</si>
  <si>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</si>
  <si>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</si>
  <si>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</si>
  <si>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</si>
  <si>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</si>
  <si>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</si>
  <si>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</si>
  <si>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</si>
  <si>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</si>
  <si>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</si>
  <si>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</si>
  <si>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</si>
  <si>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</si>
  <si>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</si>
  <si>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</si>
  <si>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</si>
  <si>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</si>
  <si>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</si>
  <si>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</si>
  <si>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</si>
  <si>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</si>
  <si>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</si>
  <si>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</si>
  <si>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</si>
  <si>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</si>
  <si>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</si>
  <si>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</si>
  <si>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</si>
  <si>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</si>
  <si>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</si>
  <si>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</si>
  <si>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</si>
  <si>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</si>
  <si>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</si>
  <si>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</si>
  <si>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</si>
  <si>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</si>
  <si>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</si>
  <si>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</si>
  <si>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</si>
  <si>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</si>
  <si>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</si>
  <si>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</si>
  <si>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</si>
  <si>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</si>
  <si>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</si>
  <si>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</si>
  <si>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</si>
  <si>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</si>
  <si>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</si>
  <si>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</si>
  <si>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</si>
  <si>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</si>
  <si>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</si>
  <si>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</si>
  <si>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</si>
  <si>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</si>
  <si>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</si>
  <si>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</si>
  <si>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</si>
  <si>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</si>
  <si>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</si>
  <si>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</si>
  <si>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</si>
  <si>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</si>
  <si>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</si>
  <si>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</si>
  <si>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</si>
  <si>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</si>
  <si>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</si>
  <si>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</si>
  <si>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</si>
  <si>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</si>
  <si>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</si>
  <si>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</si>
  <si>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</si>
  <si>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</si>
  <si>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</si>
  <si>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</si>
  <si>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</si>
  <si>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</si>
  <si>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</si>
  <si>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</si>
  <si>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</si>
  <si>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</si>
  <si>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</si>
  <si>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</si>
  <si>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</si>
  <si>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</si>
  <si>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</si>
  <si>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перший квартал 2019 року</t>
  </si>
  <si>
    <t>Новозаводський районний суд м.Чернігова</t>
  </si>
  <si>
    <t>14000. Чернігівська область.м. Чернігів</t>
  </si>
  <si>
    <t>вул. Мстиславська</t>
  </si>
  <si>
    <t/>
  </si>
  <si>
    <t>Л.Б. Філатова</t>
  </si>
  <si>
    <t>Ю.Л. Боровичова</t>
  </si>
  <si>
    <t>0462-676-458</t>
  </si>
  <si>
    <t>0462-647-732</t>
  </si>
  <si>
    <t>inbox@nz.cn.court.gov.ua</t>
  </si>
  <si>
    <t>9 квітня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</si>
</sst>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17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&amp;L9603C8FF&amp;C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">
      <selection activeCell="I6" sqref="I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103</v>
      </c>
      <c r="C6" s="96">
        <f>SUM(C7,C10,C13,C14,C15,C21,C24,C25,C18,C19,C20)</f>
        <v>768</v>
      </c>
      <c r="D6" s="96">
        <f>SUM(D7,D10,D13,D14,D15,D21,D24,D25,D18,D19,D20)</f>
        <v>595951.6199999999</v>
      </c>
      <c r="E6" s="96">
        <f>SUM(E7,E10,E13,E14,E15,E21,E24,E25,E18,E19,E20)</f>
        <v>546</v>
      </c>
      <c r="F6" s="96">
        <f>SUM(F7,F10,F13,F14,F15,F21,F24,F25,F18,F19,F20)</f>
        <v>411492.53999999986</v>
      </c>
      <c r="G6" s="96">
        <f>SUM(G7,G10,G13,G14,G15,G21,G24,G25,G18,G19,G20)</f>
        <v>19</v>
      </c>
      <c r="H6" s="96">
        <f>SUM(H7,H10,H13,H14,H15,H21,H24,H25,H18,H19,H20)</f>
        <v>22216.539999999997</v>
      </c>
      <c r="I6" s="96">
        <f>SUM(I7,I10,I13,I14,I15,I21,I24,I25,I18,I19,I20)</f>
        <v>70</v>
      </c>
      <c r="J6" s="96">
        <f>SUM(J7,J10,J13,J14,J15,J21,J24,J25,J18,J19,J20)</f>
        <v>594058.09</v>
      </c>
      <c r="K6" s="96">
        <f>SUM(K7,K10,K13,K14,K15,K21,K24,K25,K18,K19,K20)</f>
        <v>125</v>
      </c>
      <c r="L6" s="96">
        <f>SUM(L7,L10,L13,L14,L15,L21,L24,L25,L18,L19,L20)</f>
        <v>92751.7600000001</v>
      </c>
    </row>
    <row r="7" spans="1:12" ht="16.5" customHeight="1">
      <c r="A7" s="87">
        <v>2</v>
      </c>
      <c r="B7" s="90" t="s">
        <v>74</v>
      </c>
      <c r="C7" s="97">
        <v>201</v>
      </c>
      <c r="D7" s="97">
        <v>345033.32</v>
      </c>
      <c r="E7" s="97">
        <v>136</v>
      </c>
      <c r="F7" s="97">
        <v>248247.93</v>
      </c>
      <c r="G7" s="97">
        <v>4</v>
      </c>
      <c r="H7" s="97">
        <v>12902.14</v>
      </c>
      <c r="I7" s="97">
        <v>5</v>
      </c>
      <c r="J7" s="97">
        <v>561991.01</v>
      </c>
      <c r="K7" s="97">
        <v>55</v>
      </c>
      <c r="L7" s="97">
        <v>57411.9600000001</v>
      </c>
    </row>
    <row r="8" spans="1:12" ht="16.5" customHeight="1">
      <c r="A8" s="87">
        <v>3</v>
      </c>
      <c r="B8" s="91" t="s">
        <v>75</v>
      </c>
      <c r="C8" s="97">
        <v>119</v>
      </c>
      <c r="D8" s="97">
        <v>234687.92</v>
      </c>
      <c r="E8" s="97">
        <v>111</v>
      </c>
      <c r="F8" s="97">
        <v>207994.53</v>
      </c>
      <c r="G8" s="97">
        <v>2</v>
      </c>
      <c r="H8" s="97">
        <v>3524</v>
      </c>
      <c r="I8" s="97">
        <v>1</v>
      </c>
      <c r="J8" s="97">
        <v>704.8</v>
      </c>
      <c r="K8" s="97">
        <v>3</v>
      </c>
      <c r="L8" s="97">
        <v>7168.53</v>
      </c>
    </row>
    <row r="9" spans="1:12" ht="16.5" customHeight="1">
      <c r="A9" s="87">
        <v>4</v>
      </c>
      <c r="B9" s="91" t="s">
        <v>76</v>
      </c>
      <c r="C9" s="97">
        <v>82</v>
      </c>
      <c r="D9" s="97">
        <v>110345.4</v>
      </c>
      <c r="E9" s="97">
        <v>25</v>
      </c>
      <c r="F9" s="97">
        <v>40253.4</v>
      </c>
      <c r="G9" s="97">
        <v>2</v>
      </c>
      <c r="H9" s="97">
        <v>9378.14</v>
      </c>
      <c r="I9" s="97">
        <v>4</v>
      </c>
      <c r="J9" s="97">
        <v>561286.21</v>
      </c>
      <c r="K9" s="97">
        <v>52</v>
      </c>
      <c r="L9" s="97">
        <v>50243.4300000001</v>
      </c>
    </row>
    <row r="10" spans="1:12" ht="19.5" customHeight="1">
      <c r="A10" s="87">
        <v>5</v>
      </c>
      <c r="B10" s="90" t="s">
        <v>77</v>
      </c>
      <c r="C10" s="97">
        <v>131</v>
      </c>
      <c r="D10" s="97">
        <v>114110</v>
      </c>
      <c r="E10" s="97">
        <v>59</v>
      </c>
      <c r="F10" s="97">
        <v>49055</v>
      </c>
      <c r="G10" s="97">
        <v>8</v>
      </c>
      <c r="H10" s="97">
        <v>6688.6</v>
      </c>
      <c r="I10" s="97">
        <v>33</v>
      </c>
      <c r="J10" s="97">
        <v>25423.08</v>
      </c>
      <c r="K10" s="97">
        <v>28</v>
      </c>
      <c r="L10" s="97">
        <v>23348.8</v>
      </c>
    </row>
    <row r="11" spans="1:12" ht="19.5" customHeight="1">
      <c r="A11" s="87">
        <v>6</v>
      </c>
      <c r="B11" s="91" t="s">
        <v>78</v>
      </c>
      <c r="C11" s="97">
        <v>12</v>
      </c>
      <c r="D11" s="97">
        <v>23052</v>
      </c>
      <c r="E11" s="97">
        <v>2</v>
      </c>
      <c r="F11" s="97">
        <v>3842</v>
      </c>
      <c r="G11" s="97">
        <v>2</v>
      </c>
      <c r="H11" s="97">
        <v>3870</v>
      </c>
      <c r="I11" s="97">
        <v>6</v>
      </c>
      <c r="J11" s="97">
        <v>4663.12</v>
      </c>
      <c r="K11" s="97">
        <v>2</v>
      </c>
      <c r="L11" s="97">
        <v>3842</v>
      </c>
    </row>
    <row r="12" spans="1:12" ht="19.5" customHeight="1">
      <c r="A12" s="87">
        <v>7</v>
      </c>
      <c r="B12" s="91" t="s">
        <v>79</v>
      </c>
      <c r="C12" s="97">
        <v>119</v>
      </c>
      <c r="D12" s="97">
        <v>91057.9999999999</v>
      </c>
      <c r="E12" s="97">
        <v>57</v>
      </c>
      <c r="F12" s="97">
        <v>45213</v>
      </c>
      <c r="G12" s="97">
        <v>6</v>
      </c>
      <c r="H12" s="97">
        <v>2818.6</v>
      </c>
      <c r="I12" s="97">
        <v>27</v>
      </c>
      <c r="J12" s="97">
        <v>20759.96</v>
      </c>
      <c r="K12" s="97">
        <v>26</v>
      </c>
      <c r="L12" s="97">
        <v>19506.8</v>
      </c>
    </row>
    <row r="13" spans="1:12" ht="15" customHeight="1">
      <c r="A13" s="87">
        <v>8</v>
      </c>
      <c r="B13" s="90" t="s">
        <v>18</v>
      </c>
      <c r="C13" s="97">
        <v>77</v>
      </c>
      <c r="D13" s="97">
        <v>59103.2000000001</v>
      </c>
      <c r="E13" s="97">
        <v>64</v>
      </c>
      <c r="F13" s="97">
        <v>53044.2600000001</v>
      </c>
      <c r="G13" s="97">
        <v>7</v>
      </c>
      <c r="H13" s="97">
        <v>2625.8</v>
      </c>
      <c r="I13" s="97">
        <v>1</v>
      </c>
      <c r="J13" s="97">
        <v>704.8</v>
      </c>
      <c r="K13" s="97">
        <v>4</v>
      </c>
      <c r="L13" s="97">
        <v>3010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104</v>
      </c>
      <c r="C15" s="97">
        <v>46</v>
      </c>
      <c r="D15" s="97">
        <v>18185.9</v>
      </c>
      <c r="E15" s="97">
        <v>39</v>
      </c>
      <c r="F15" s="97">
        <v>15305</v>
      </c>
      <c r="G15" s="97"/>
      <c r="H15" s="97"/>
      <c r="I15" s="97"/>
      <c r="J15" s="97"/>
      <c r="K15" s="97">
        <v>6</v>
      </c>
      <c r="L15" s="97">
        <v>2849.7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960.5</v>
      </c>
      <c r="E16" s="97"/>
      <c r="F16" s="97"/>
      <c r="G16" s="97"/>
      <c r="H16" s="97"/>
      <c r="I16" s="97"/>
      <c r="J16" s="97"/>
      <c r="K16" s="97">
        <v>1</v>
      </c>
      <c r="L16" s="97">
        <v>960.5</v>
      </c>
    </row>
    <row r="17" spans="1:12" ht="21" customHeight="1">
      <c r="A17" s="87">
        <v>12</v>
      </c>
      <c r="B17" s="91" t="s">
        <v>79</v>
      </c>
      <c r="C17" s="97">
        <v>45</v>
      </c>
      <c r="D17" s="97">
        <v>17225.4</v>
      </c>
      <c r="E17" s="97">
        <v>39</v>
      </c>
      <c r="F17" s="97">
        <v>15305</v>
      </c>
      <c r="G17" s="97"/>
      <c r="H17" s="97"/>
      <c r="I17" s="97"/>
      <c r="J17" s="97"/>
      <c r="K17" s="97">
        <v>5</v>
      </c>
      <c r="L17" s="97">
        <v>1889.2</v>
      </c>
    </row>
    <row r="18" spans="1:12" ht="21" customHeight="1">
      <c r="A18" s="87">
        <v>13</v>
      </c>
      <c r="B18" s="99" t="s">
        <v>105</v>
      </c>
      <c r="C18" s="97">
        <v>307</v>
      </c>
      <c r="D18" s="97">
        <v>58942.8999999997</v>
      </c>
      <c r="E18" s="97">
        <v>242</v>
      </c>
      <c r="F18" s="97">
        <v>45271.9999999998</v>
      </c>
      <c r="G18" s="97"/>
      <c r="H18" s="97"/>
      <c r="I18" s="97">
        <v>31</v>
      </c>
      <c r="J18" s="97">
        <v>5939.2</v>
      </c>
      <c r="K18" s="97">
        <v>32</v>
      </c>
      <c r="L18" s="97">
        <v>6131.3</v>
      </c>
    </row>
    <row r="19" spans="1:12" ht="21" customHeight="1">
      <c r="A19" s="87">
        <v>14</v>
      </c>
      <c r="B19" s="99" t="s">
        <v>106</v>
      </c>
      <c r="C19" s="97">
        <v>6</v>
      </c>
      <c r="D19" s="97">
        <v>576.3</v>
      </c>
      <c r="E19" s="97">
        <v>6</v>
      </c>
      <c r="F19" s="97">
        <v>568.35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114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107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108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105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106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109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110</v>
      </c>
      <c r="C39" s="96">
        <f>SUM(C40,C47,C48,C49)</f>
        <v>1</v>
      </c>
      <c r="D39" s="96">
        <f>SUM(D40,D47,D48,D49)</f>
        <v>768.4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768.4</v>
      </c>
    </row>
    <row r="40" spans="1:12" ht="24" customHeight="1">
      <c r="A40" s="87">
        <v>35</v>
      </c>
      <c r="B40" s="90" t="s">
        <v>85</v>
      </c>
      <c r="C40" s="97">
        <f>SUM(C41,C44)</f>
        <v>1</v>
      </c>
      <c r="D40" s="97">
        <f>SUM(D41,D44)</f>
        <v>768.4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768.4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</v>
      </c>
      <c r="D44" s="97">
        <v>768.4</v>
      </c>
      <c r="E44" s="97"/>
      <c r="F44" s="97"/>
      <c r="G44" s="97"/>
      <c r="H44" s="97"/>
      <c r="I44" s="97"/>
      <c r="J44" s="97"/>
      <c r="K44" s="97">
        <v>1</v>
      </c>
      <c r="L44" s="97">
        <v>768.4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</v>
      </c>
      <c r="D46" s="97">
        <v>768.4</v>
      </c>
      <c r="E46" s="97"/>
      <c r="F46" s="97"/>
      <c r="G46" s="97"/>
      <c r="H46" s="97"/>
      <c r="I46" s="97"/>
      <c r="J46" s="97"/>
      <c r="K46" s="97">
        <v>1</v>
      </c>
      <c r="L46" s="97">
        <v>768.4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111</v>
      </c>
      <c r="C50" s="96">
        <f>SUM(C51:C54)</f>
        <v>3</v>
      </c>
      <c r="D50" s="96">
        <f>SUM(D51:D54)</f>
        <v>17.28</v>
      </c>
      <c r="E50" s="96">
        <f>SUM(E51:E54)</f>
        <v>3</v>
      </c>
      <c r="F50" s="96">
        <f>SUM(F51:F54)</f>
        <v>38.94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3</v>
      </c>
      <c r="D51" s="97">
        <v>17.28</v>
      </c>
      <c r="E51" s="97">
        <v>3</v>
      </c>
      <c r="F51" s="97">
        <v>38.94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112</v>
      </c>
      <c r="C55" s="96">
        <v>125</v>
      </c>
      <c r="D55" s="96">
        <v>48024.9999999999</v>
      </c>
      <c r="E55" s="96">
        <v>94</v>
      </c>
      <c r="F55" s="96">
        <v>35256.2</v>
      </c>
      <c r="G55" s="96"/>
      <c r="H55" s="96"/>
      <c r="I55" s="96">
        <v>125</v>
      </c>
      <c r="J55" s="96">
        <v>46625.7999999999</v>
      </c>
      <c r="K55" s="97"/>
      <c r="L55" s="96"/>
    </row>
    <row r="56" spans="1:12" ht="15">
      <c r="A56" s="87">
        <v>51</v>
      </c>
      <c r="B56" s="88" t="s">
        <v>113</v>
      </c>
      <c r="C56" s="96">
        <f aca="true" t="shared" si="0" ref="C56:L56">SUM(C6,C28,C39,C50,C55)</f>
        <v>897</v>
      </c>
      <c r="D56" s="96">
        <f t="shared" si="0"/>
        <v>644762.2999999998</v>
      </c>
      <c r="E56" s="96">
        <f t="shared" si="0"/>
        <v>643</v>
      </c>
      <c r="F56" s="96">
        <f t="shared" si="0"/>
        <v>446787.6799999999</v>
      </c>
      <c r="G56" s="96">
        <f t="shared" si="0"/>
        <v>19</v>
      </c>
      <c r="H56" s="96">
        <f t="shared" si="0"/>
        <v>22216.539999999997</v>
      </c>
      <c r="I56" s="96">
        <f t="shared" si="0"/>
        <v>195</v>
      </c>
      <c r="J56" s="96">
        <f t="shared" si="0"/>
        <v>640683.8899999999</v>
      </c>
      <c r="K56" s="96">
        <f t="shared" si="0"/>
        <v>126</v>
      </c>
      <c r="L56" s="96">
        <f t="shared" si="0"/>
        <v>93520.16000000009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&amp;L9603C8FF&amp;CФорма № 10, Підрозділ: Новозаводський районний суд м.Чернігова,
 Початок періоду: 01.01.2019, Кінець періоду: 31.03.2019&amp;R&amp;P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SUM(E5:E24)</f>
        <v>125</v>
      </c>
      <c r="F4" s="93">
        <f>SUM(F5:F24)</f>
        <v>92968.96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6</v>
      </c>
      <c r="F5" s="95">
        <v>3457.8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704.8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77</v>
      </c>
      <c r="F7" s="95">
        <v>42703.9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3</v>
      </c>
      <c r="F10" s="95">
        <v>7168.53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11</v>
      </c>
      <c r="F11" s="95">
        <v>9116.15</v>
      </c>
    </row>
    <row r="12" spans="1:6" ht="29.25" customHeight="1">
      <c r="A12" s="67">
        <v>9</v>
      </c>
      <c r="B12" s="142" t="s">
        <v>117</v>
      </c>
      <c r="C12" s="143"/>
      <c r="D12" s="144"/>
      <c r="E12" s="94">
        <v>1</v>
      </c>
      <c r="F12" s="95">
        <v>768.4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11</v>
      </c>
      <c r="F13" s="95">
        <v>15985.28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7</v>
      </c>
      <c r="F14" s="95">
        <v>5251.6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116</v>
      </c>
      <c r="C17" s="143"/>
      <c r="D17" s="144"/>
      <c r="E17" s="94">
        <v>5</v>
      </c>
      <c r="F17" s="95">
        <v>3010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3</v>
      </c>
      <c r="F20" s="95">
        <v>4802.5</v>
      </c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115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1" r:id="rId1"/>
  <headerFooter>
    <oddFooter>&amp;L9603C8FF&amp;CФорма № 10, Підрозділ: Новозаводський районний суд м.Чернігова,
 Початок періоду: 01.01.2019, Кінець періоду: 31.03.2019&amp;R&amp;P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</cp:lastModifiedBy>
  <cp:lastPrinted>2018-03-15T14:08:04Z</cp:lastPrinted>
  <dcterms:created xsi:type="dcterms:W3CDTF">2015-09-09T10:27:37Z</dcterms:created>
  <dcterms:modified xsi:type="dcterms:W3CDTF">2019-04-10T06:47:20Z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10_00751_1.2019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9603C8FF</vt:lpwstr>
  </property>
  <property fmtid="{D5CDD505-2E9C-101B-9397-08002B2CF9AE}" pid="10" name="Підрозд">
    <vt:lpwstr>Новозаводський районний суд м.Чернігова</vt:lpwstr>
  </property>
  <property fmtid="{D5CDD505-2E9C-101B-9397-08002B2CF9AE}" pid="11" name="ПідрозділDB">
    <vt:i4>0</vt:i4>
  </property>
  <property fmtid="{D5CDD505-2E9C-101B-9397-08002B2CF9AE}" pid="12" name="Підрозділ">
    <vt:i4>1014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31.03.2019</vt:lpwstr>
  </property>
  <property fmtid="{D5CDD505-2E9C-101B-9397-08002B2CF9AE}" pid="15" name="Пері">
    <vt:lpwstr>перший квартал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3.23.0.1578</vt:lpwstr>
  </property>
</Properties>
</file>