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<sst xmlns="http://schemas.openxmlformats.org/spreadsheetml/2006/main" count="155" uniqueCount="129">
  <si>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</si>
  <si>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</si>
  <si>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</si>
  <si>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</si>
  <si>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</si>
  <si>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</si>
  <si>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</si>
  <si>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</si>
  <si>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</si>
  <si>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</si>
  <si>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</si>
  <si>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</si>
  <si>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</si>
  <si>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</si>
  <si>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</si>
  <si>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</si>
  <si>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</si>
  <si>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</si>
  <si>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</si>
  <si>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</si>
  <si>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</si>
  <si>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</si>
  <si>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</si>
  <si>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</si>
  <si>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</si>
  <si>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</si>
  <si>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</si>
  <si>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</si>
  <si>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</si>
  <si>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</si>
  <si>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</si>
  <si>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</si>
  <si>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</si>
  <si>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</si>
  <si>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</si>
  <si>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</si>
  <si>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</si>
  <si>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</si>
  <si>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</si>
  <si>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</si>
  <si>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</si>
  <si>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</si>
  <si>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</si>
  <si>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</si>
  <si>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</si>
  <si>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</si>
  <si>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</si>
  <si>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</si>
  <si>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</si>
  <si>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</si>
  <si>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</si>
  <si>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</si>
  <si>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</si>
  <si>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</si>
  <si>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</si>
  <si>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</si>
  <si>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</si>
  <si>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</si>
  <si>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</si>
  <si>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</si>
  <si>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</si>
  <si>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</si>
  <si>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</si>
  <si>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</si>
  <si>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</si>
  <si>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</si>
  <si>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</si>
  <si>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</si>
  <si>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</si>
  <si>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</si>
  <si>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</si>
  <si>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</si>
  <si>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</si>
  <si>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</si>
  <si>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</si>
  <si>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</si>
  <si>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</si>
  <si>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</si>
  <si>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</si>
  <si>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</si>
  <si>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</si>
  <si>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</si>
  <si>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</si>
  <si>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</si>
  <si>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</si>
  <si>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</si>
  <si>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</si>
  <si>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</si>
  <si>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</si>
  <si>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</si>
  <si>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</si>
  <si>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</si>
  <si>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</si>
  <si>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</si>
  <si>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</si>
  <si>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</si>
  <si>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</si>
  <si>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</si>
  <si>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</si>
  <si>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</si>
  <si>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</si>
  <si>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</si>
  <si>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</si>
  <si>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</si>
  <si>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</si>
  <si>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</si>
  <si>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</si>
  <si>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</si>
  <si>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</si>
  <si>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</si>
  <si>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</si>
  <si>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</si>
  <si>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</si>
  <si>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</si>
  <si>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</si>
  <si>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</si>
  <si>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</si>
  <si>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</si>
  <si>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</si>
  <si>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Нововоронцовський районний суд Херсонської області</t>
  </si>
  <si>
    <t>74200. Херсонська область.смт. Нововоронцовка</t>
  </si>
  <si>
    <t>вул. Тітова</t>
  </si>
  <si>
    <t>2а</t>
  </si>
  <si>
    <t/>
  </si>
  <si>
    <t>В.О.Каневський</t>
  </si>
  <si>
    <t xml:space="preserve">Ю.М. Губська </t>
  </si>
  <si>
    <t>(05533) 2-14-32</t>
  </si>
  <si>
    <t>inbox@nv.ks.court.gov.ua</t>
  </si>
  <si>
    <t>3 січня 2020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</si>
</sst>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&amp;L9F15504D&amp;C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323</v>
      </c>
      <c r="D6" s="96">
        <f>SUM(D7,D10,D13,D14,D15,D21,D24,D25,D18,D19,D20)</f>
        <v>320613.67</v>
      </c>
      <c r="E6" s="96">
        <f>SUM(E7,E10,E13,E14,E15,E21,E24,E25,E18,E19,E20)</f>
        <v>251</v>
      </c>
      <c r="F6" s="96">
        <f>SUM(F7,F10,F13,F14,F15,F21,F24,F25,F18,F19,F20)</f>
        <v>288097.94000000006</v>
      </c>
      <c r="G6" s="96">
        <f>SUM(G7,G10,G13,G14,G15,G21,G24,G25,G18,G19,G20)</f>
        <v>2</v>
      </c>
      <c r="H6" s="96">
        <f>SUM(H7,H10,H13,H14,H15,H21,H24,H25,H18,H19,H20)</f>
        <v>2643</v>
      </c>
      <c r="I6" s="96">
        <f>SUM(I7,I10,I13,I14,I15,I21,I24,I25,I18,I19,I20)</f>
        <v>30</v>
      </c>
      <c r="J6" s="96">
        <f>SUM(J7,J10,J13,J14,J15,J21,J24,J25,J18,J19,J20)</f>
        <v>14856.6</v>
      </c>
      <c r="K6" s="96">
        <f>SUM(K7,K10,K13,K14,K15,K21,K24,K25,K18,K19,K20)</f>
        <v>54</v>
      </c>
      <c r="L6" s="96">
        <f>SUM(L7,L10,L13,L14,L15,L21,L24,L25,L18,L19,L20)</f>
        <v>34040.26</v>
      </c>
    </row>
    <row r="7" spans="1:12" ht="16.5" customHeight="1">
      <c r="A7" s="87">
        <v>2</v>
      </c>
      <c r="B7" s="90" t="s">
        <v>74</v>
      </c>
      <c r="C7" s="97">
        <v>155</v>
      </c>
      <c r="D7" s="97">
        <v>225332.07</v>
      </c>
      <c r="E7" s="97">
        <v>124</v>
      </c>
      <c r="F7" s="97">
        <v>206996.44</v>
      </c>
      <c r="G7" s="97">
        <v>1</v>
      </c>
      <c r="H7" s="97">
        <v>1762</v>
      </c>
      <c r="I7" s="97">
        <v>13</v>
      </c>
      <c r="J7" s="97">
        <v>9862</v>
      </c>
      <c r="K7" s="97">
        <v>20</v>
      </c>
      <c r="L7" s="97">
        <v>21745.86</v>
      </c>
    </row>
    <row r="8" spans="1:12" ht="16.5" customHeight="1">
      <c r="A8" s="87">
        <v>3</v>
      </c>
      <c r="B8" s="91" t="s">
        <v>75</v>
      </c>
      <c r="C8" s="97">
        <v>84</v>
      </c>
      <c r="D8" s="97">
        <v>166589.26</v>
      </c>
      <c r="E8" s="97">
        <v>82</v>
      </c>
      <c r="F8" s="97">
        <v>171128</v>
      </c>
      <c r="G8" s="97">
        <v>1</v>
      </c>
      <c r="H8" s="97">
        <v>1762</v>
      </c>
      <c r="I8" s="97">
        <v>1</v>
      </c>
      <c r="J8" s="97">
        <v>768.4</v>
      </c>
      <c r="K8" s="97">
        <v>1</v>
      </c>
      <c r="L8" s="97">
        <v>7146.26</v>
      </c>
    </row>
    <row r="9" spans="1:12" ht="16.5" customHeight="1">
      <c r="A9" s="87">
        <v>4</v>
      </c>
      <c r="B9" s="91" t="s">
        <v>76</v>
      </c>
      <c r="C9" s="97">
        <v>71</v>
      </c>
      <c r="D9" s="97">
        <v>58742.81</v>
      </c>
      <c r="E9" s="97">
        <v>42</v>
      </c>
      <c r="F9" s="97">
        <v>35868.44</v>
      </c>
      <c r="G9" s="97"/>
      <c r="H9" s="97"/>
      <c r="I9" s="97">
        <v>12</v>
      </c>
      <c r="J9" s="97">
        <v>9093.6</v>
      </c>
      <c r="K9" s="97">
        <v>19</v>
      </c>
      <c r="L9" s="97">
        <v>14599.6</v>
      </c>
    </row>
    <row r="10" spans="1:12" ht="19.5" customHeight="1">
      <c r="A10" s="87">
        <v>5</v>
      </c>
      <c r="B10" s="90" t="s">
        <v>77</v>
      </c>
      <c r="C10" s="97">
        <v>30</v>
      </c>
      <c r="D10" s="97">
        <v>29199.2</v>
      </c>
      <c r="E10" s="97">
        <v>31</v>
      </c>
      <c r="F10" s="97">
        <v>24623.2</v>
      </c>
      <c r="G10" s="97"/>
      <c r="H10" s="97"/>
      <c r="I10" s="97">
        <v>1</v>
      </c>
      <c r="J10" s="97">
        <v>1921</v>
      </c>
      <c r="K10" s="97">
        <v>3</v>
      </c>
      <c r="L10" s="97">
        <v>4610.4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3842</v>
      </c>
      <c r="E11" s="97"/>
      <c r="F11" s="97"/>
      <c r="G11" s="97"/>
      <c r="H11" s="97"/>
      <c r="I11" s="97"/>
      <c r="J11" s="97"/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28</v>
      </c>
      <c r="D12" s="97">
        <v>25357.2</v>
      </c>
      <c r="E12" s="97">
        <v>31</v>
      </c>
      <c r="F12" s="97">
        <v>24623.2</v>
      </c>
      <c r="G12" s="97"/>
      <c r="H12" s="97"/>
      <c r="I12" s="97">
        <v>1</v>
      </c>
      <c r="J12" s="97">
        <v>1921</v>
      </c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48</v>
      </c>
      <c r="D13" s="97">
        <v>37651.6</v>
      </c>
      <c r="E13" s="97">
        <v>48</v>
      </c>
      <c r="F13" s="97">
        <v>36883.2</v>
      </c>
      <c r="G13" s="97"/>
      <c r="H13" s="97"/>
      <c r="I13" s="97"/>
      <c r="J13" s="97"/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43</v>
      </c>
      <c r="D15" s="97">
        <v>19402.1</v>
      </c>
      <c r="E15" s="97">
        <v>40</v>
      </c>
      <c r="F15" s="97">
        <v>18057.4</v>
      </c>
      <c r="G15" s="97">
        <v>1</v>
      </c>
      <c r="H15" s="97">
        <v>881</v>
      </c>
      <c r="I15" s="97"/>
      <c r="J15" s="97"/>
      <c r="K15" s="97">
        <v>3</v>
      </c>
      <c r="L15" s="97">
        <v>1728.9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4802.5</v>
      </c>
      <c r="E16" s="97">
        <v>4</v>
      </c>
      <c r="F16" s="97">
        <v>3842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38</v>
      </c>
      <c r="D17" s="97">
        <v>14599.6</v>
      </c>
      <c r="E17" s="97">
        <v>36</v>
      </c>
      <c r="F17" s="97">
        <v>14215.4</v>
      </c>
      <c r="G17" s="97">
        <v>1</v>
      </c>
      <c r="H17" s="97">
        <v>881</v>
      </c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47</v>
      </c>
      <c r="D18" s="97">
        <v>9028.7</v>
      </c>
      <c r="E18" s="97">
        <v>8</v>
      </c>
      <c r="F18" s="97">
        <v>1537.7</v>
      </c>
      <c r="G18" s="97"/>
      <c r="H18" s="97"/>
      <c r="I18" s="97">
        <v>16</v>
      </c>
      <c r="J18" s="97">
        <v>3073.6</v>
      </c>
      <c r="K18" s="97">
        <v>27</v>
      </c>
      <c r="L18" s="97">
        <v>5186.7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9</v>
      </c>
      <c r="D39" s="96">
        <f>SUM(D40,D47,D48,D49)</f>
        <v>6915.599999999999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9</v>
      </c>
      <c r="L39" s="96">
        <f>SUM(L40,L47,L48,L49)</f>
        <v>6915.599999999999</v>
      </c>
    </row>
    <row r="40" spans="1:12" ht="24" customHeight="1">
      <c r="A40" s="87">
        <v>35</v>
      </c>
      <c r="B40" s="90" t="s">
        <v>85</v>
      </c>
      <c r="C40" s="97">
        <f>SUM(C41,C44)</f>
        <v>9</v>
      </c>
      <c r="D40" s="97">
        <f>SUM(D41,D44)</f>
        <v>6915.599999999999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9</v>
      </c>
      <c r="L40" s="97">
        <f>SUM(L41,L44)</f>
        <v>6915.599999999999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/>
      <c r="F41" s="97"/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8</v>
      </c>
      <c r="D44" s="97">
        <v>6147.2</v>
      </c>
      <c r="E44" s="97"/>
      <c r="F44" s="97"/>
      <c r="G44" s="97"/>
      <c r="H44" s="97"/>
      <c r="I44" s="97"/>
      <c r="J44" s="97"/>
      <c r="K44" s="97">
        <v>8</v>
      </c>
      <c r="L44" s="97">
        <v>6147.2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6147.2</v>
      </c>
      <c r="E46" s="97"/>
      <c r="F46" s="97"/>
      <c r="G46" s="97"/>
      <c r="H46" s="97"/>
      <c r="I46" s="97"/>
      <c r="J46" s="97"/>
      <c r="K46" s="97">
        <v>8</v>
      </c>
      <c r="L46" s="97">
        <v>6147.2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</v>
      </c>
      <c r="D50" s="96">
        <f>SUM(D51:D54)</f>
        <v>218.98000000000002</v>
      </c>
      <c r="E50" s="96">
        <f>SUM(E51:E54)</f>
        <v>15</v>
      </c>
      <c r="F50" s="96">
        <f>SUM(F51:F54)</f>
        <v>218.98000000000002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14</v>
      </c>
      <c r="D51" s="97">
        <v>103.72</v>
      </c>
      <c r="E51" s="97">
        <v>14</v>
      </c>
      <c r="F51" s="97">
        <v>103.72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115.26</v>
      </c>
      <c r="E52" s="97">
        <v>1</v>
      </c>
      <c r="F52" s="97">
        <v>115.26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130</v>
      </c>
      <c r="D55" s="96">
        <v>49945.9999999999</v>
      </c>
      <c r="E55" s="96">
        <v>44</v>
      </c>
      <c r="F55" s="96">
        <v>16904.8</v>
      </c>
      <c r="G55" s="96"/>
      <c r="H55" s="96"/>
      <c r="I55" s="96">
        <v>130</v>
      </c>
      <c r="J55" s="96">
        <v>49945.9999999999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477</v>
      </c>
      <c r="D56" s="96">
        <f t="shared" si="0"/>
        <v>377694.2499999998</v>
      </c>
      <c r="E56" s="96">
        <f t="shared" si="0"/>
        <v>310</v>
      </c>
      <c r="F56" s="96">
        <f t="shared" si="0"/>
        <v>305221.72000000003</v>
      </c>
      <c r="G56" s="96">
        <f t="shared" si="0"/>
        <v>2</v>
      </c>
      <c r="H56" s="96">
        <f t="shared" si="0"/>
        <v>2643</v>
      </c>
      <c r="I56" s="96">
        <f t="shared" si="0"/>
        <v>160</v>
      </c>
      <c r="J56" s="96">
        <f t="shared" si="0"/>
        <v>64802.5999999999</v>
      </c>
      <c r="K56" s="96">
        <f t="shared" si="0"/>
        <v>63</v>
      </c>
      <c r="L56" s="96">
        <f t="shared" si="0"/>
        <v>40955.86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&amp;L9F15504D&amp;CФорма № 10, Підрозділ: Нововоронцовський районний суд Херсонської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53</v>
      </c>
      <c r="F4" s="93">
        <f>SUM(F5:F25)</f>
        <v>30966.66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768.4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45</v>
      </c>
      <c r="F7" s="95">
        <v>19017.9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7146.26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1921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384.2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&amp;L9F15504D&amp;CФорма № 10, Підрозділ: Нововоронцовський районний суд Херсонської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Васильковський Сергій Володимирович</cp:lastModifiedBy>
  <cp:lastPrinted>2018-03-15T14:08:04Z</cp:lastPrinted>
  <dcterms:created xsi:type="dcterms:W3CDTF">2015-09-09T10:27:37Z</dcterms:created>
  <dcterms:modified xsi:type="dcterms:W3CDTF">2020-02-19T13:48:03Z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10_00954_4.2019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79FA41FB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