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<sst xmlns="http://schemas.openxmlformats.org/spreadsheetml/2006/main" count="295" uniqueCount="222">
  <si>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</si>
  <si>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</si>
  <si>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</si>
  <si>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</si>
  <si>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</si>
  <si>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</si>
  <si>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</si>
  <si>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</si>
  <si>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</si>
  <si>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</si>
  <si>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</si>
  <si>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</si>
  <si>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</si>
  <si>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</si>
  <si>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</si>
  <si>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</si>
  <si>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</si>
  <si>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</si>
  <si>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</si>
  <si>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</si>
  <si>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</si>
  <si>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</si>
  <si>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</si>
  <si>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</si>
  <si>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</si>
  <si>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</si>
  <si>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</si>
  <si>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</si>
  <si>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</si>
  <si>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</si>
  <si>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</si>
  <si>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</si>
  <si>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</si>
  <si>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</si>
  <si>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</si>
  <si>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</si>
  <si>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</si>
  <si>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</si>
  <si>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</si>
  <si>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</si>
  <si>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</si>
  <si>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</si>
  <si>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</si>
  <si>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</si>
  <si>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</si>
  <si>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</si>
  <si>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</si>
  <si>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</si>
  <si>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</si>
  <si>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</si>
  <si>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</si>
  <si>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</si>
  <si>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</si>
  <si>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</si>
  <si>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</si>
  <si>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</si>
  <si>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</si>
  <si>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</si>
  <si>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</si>
  <si>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</si>
  <si>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</si>
  <si>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</si>
  <si>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</si>
  <si>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</si>
  <si>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</si>
  <si>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</si>
  <si>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</si>
  <si>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</si>
  <si>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</si>
  <si>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</si>
  <si>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</si>
  <si>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</si>
  <si>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</si>
  <si>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</si>
  <si>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</si>
  <si>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</si>
  <si>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</si>
  <si>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</si>
  <si>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</si>
  <si>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</si>
  <si>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</si>
  <si>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</si>
  <si>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</si>
  <si>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</si>
  <si>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</si>
  <si>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</si>
  <si>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</si>
  <si>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</si>
  <si>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</si>
  <si>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</si>
  <si>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</si>
  <si>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</si>
  <si>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</si>
  <si>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</si>
  <si>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</si>
  <si>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</si>
  <si>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</si>
  <si>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</si>
  <si>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</si>
  <si>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</si>
  <si>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</si>
  <si>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</si>
  <si>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</si>
  <si>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</si>
  <si>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</si>
  <si>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</si>
  <si>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</si>
  <si>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</si>
  <si>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</si>
  <si>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</si>
  <si>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</si>
  <si>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</si>
  <si>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</si>
  <si>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</si>
  <si>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</si>
  <si>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</si>
  <si>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</si>
  <si>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</si>
  <si>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</si>
  <si>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</si>
  <si>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</si>
  <si>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</si>
  <si>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</si>
  <si>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</si>
  <si>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</si>
  <si>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</si>
  <si>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</si>
  <si>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</si>
  <si>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</si>
  <si>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</si>
  <si>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</si>
  <si>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</si>
  <si>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</si>
  <si>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</si>
  <si>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</si>
  <si>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</si>
  <si>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</si>
  <si>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</si>
  <si>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</si>
  <si>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</si>
  <si>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</si>
  <si>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</si>
  <si>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</si>
  <si>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</si>
  <si>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</si>
  <si>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</si>
  <si>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</si>
  <si>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</si>
  <si>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</si>
  <si>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</si>
  <si>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</si>
  <si>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</si>
  <si>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</si>
  <si>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</si>
  <si>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</si>
  <si>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</si>
  <si>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</si>
  <si>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</si>
  <si>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</si>
  <si>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</si>
  <si>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</si>
  <si>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</si>
  <si>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</si>
  <si>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</si>
  <si>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</si>
  <si>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</si>
  <si>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</si>
  <si>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</si>
  <si>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</si>
  <si>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</si>
  <si>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</si>
  <si>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</si>
  <si>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</si>
  <si>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</si>
  <si>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</si>
  <si>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</si>
  <si>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</si>
  <si>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</si>
  <si>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</si>
  <si>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</si>
  <si>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</si>
  <si>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</si>
  <si>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</si>
  <si>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</si>
  <si>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</si>
  <si>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</si>
  <si>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</si>
  <si>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</si>
  <si>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</si>
  <si>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</si>
  <si>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</si>
  <si>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</si>
  <si>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</si>
  <si>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</si>
  <si>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</si>
  <si>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</si>
  <si>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</si>
  <si>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</si>
  <si>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</si>
  <si>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</si>
  <si>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</si>
  <si>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</si>
  <si>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</si>
  <si>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</si>
  <si>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</si>
  <si>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</si>
  <si>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</si>
  <si>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</si>
  <si>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</si>
  <si>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</si>
  <si>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</si>
  <si>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</si>
  <si>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</si>
  <si>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</si>
  <si>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</si>
  <si>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</si>
  <si>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Зоя ШАПОВАЛ</t>
  </si>
  <si>
    <t>Марина СВЯТНА-БАРАНОВА</t>
  </si>
  <si>
    <t>(04654) 2-10-66</t>
  </si>
  <si>
    <t>(04654) 2-29-54</t>
  </si>
  <si>
    <t>inbox@sh.cn.court.gov.ua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</si>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</sst>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&amp;L1F45ECDE&amp;C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74</v>
      </c>
      <c r="F6" s="103">
        <v>63</v>
      </c>
      <c r="G6" s="103"/>
      <c r="H6" s="103">
        <v>49</v>
      </c>
      <c r="I6" s="121" t="s">
        <v>209</v>
      </c>
      <c r="J6" s="103">
        <v>25</v>
      </c>
      <c r="K6" s="84">
        <v>7</v>
      </c>
      <c r="L6" s="91">
        <f>E6-F6</f>
        <v>11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8</v>
      </c>
      <c r="F7" s="103">
        <v>4</v>
      </c>
      <c r="G7" s="103"/>
      <c r="H7" s="103">
        <v>8</v>
      </c>
      <c r="I7" s="103">
        <v>1</v>
      </c>
      <c r="J7" s="103"/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37</v>
      </c>
      <c r="G9" s="103"/>
      <c r="H9" s="85">
        <v>35</v>
      </c>
      <c r="I9" s="103">
        <v>28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125</v>
      </c>
      <c r="F16" s="84">
        <f>SUM(F6:F15)</f>
        <v>109</v>
      </c>
      <c r="G16" s="84">
        <f>SUM(G6:G15)</f>
        <v>0</v>
      </c>
      <c r="H16" s="84">
        <f>SUM(H6:H15)</f>
        <v>97</v>
      </c>
      <c r="I16" s="84">
        <f>SUM(I6:I15)</f>
        <v>31</v>
      </c>
      <c r="J16" s="84">
        <f>SUM(J6:J15)</f>
        <v>28</v>
      </c>
      <c r="K16" s="84">
        <f>SUM(K6:K15)</f>
        <v>7</v>
      </c>
      <c r="L16" s="91">
        <f>E16-F16</f>
        <v>16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9</v>
      </c>
      <c r="F17" s="84">
        <v>9</v>
      </c>
      <c r="G17" s="84"/>
      <c r="H17" s="84">
        <v>9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9</v>
      </c>
      <c r="F18" s="84">
        <v>8</v>
      </c>
      <c r="G18" s="84"/>
      <c r="H18" s="84">
        <v>9</v>
      </c>
      <c r="I18" s="84">
        <v>6</v>
      </c>
      <c r="J18" s="84"/>
      <c r="K18" s="84"/>
      <c r="L18" s="91">
        <f>E18-F18</f>
        <v>1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9</v>
      </c>
      <c r="G25" s="94"/>
      <c r="H25" s="94">
        <v>10</v>
      </c>
      <c r="I25" s="94">
        <v>6</v>
      </c>
      <c r="J25" s="94"/>
      <c r="K25" s="94"/>
      <c r="L25" s="91">
        <f>E25-F25</f>
        <v>1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27</v>
      </c>
      <c r="F26" s="84">
        <v>26</v>
      </c>
      <c r="G26" s="84"/>
      <c r="H26" s="84">
        <v>20</v>
      </c>
      <c r="I26" s="84">
        <v>11</v>
      </c>
      <c r="J26" s="84">
        <v>7</v>
      </c>
      <c r="K26" s="84"/>
      <c r="L26" s="91">
        <f>E26-F26</f>
        <v>1</v>
      </c>
    </row>
    <row r="27" spans="1:12" ht="26.25" customHeight="1">
      <c r="A27" s="168"/>
      <c r="B27" s="127" t="s">
        <v>208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223</v>
      </c>
      <c r="F28" s="84">
        <v>219</v>
      </c>
      <c r="G28" s="84">
        <v>2</v>
      </c>
      <c r="H28" s="84">
        <v>212</v>
      </c>
      <c r="I28" s="84">
        <v>205</v>
      </c>
      <c r="J28" s="84">
        <v>11</v>
      </c>
      <c r="K28" s="84"/>
      <c r="L28" s="91">
        <f>E28-F28</f>
        <v>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294</v>
      </c>
      <c r="F29" s="84">
        <v>205</v>
      </c>
      <c r="G29" s="84">
        <v>1</v>
      </c>
      <c r="H29" s="84">
        <v>254</v>
      </c>
      <c r="I29" s="84">
        <v>230</v>
      </c>
      <c r="J29" s="84">
        <v>40</v>
      </c>
      <c r="K29" s="84">
        <v>1</v>
      </c>
      <c r="L29" s="91">
        <f>E29-F29</f>
        <v>89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14</v>
      </c>
      <c r="F30" s="84">
        <v>13</v>
      </c>
      <c r="G30" s="84"/>
      <c r="H30" s="84">
        <v>14</v>
      </c>
      <c r="I30" s="84">
        <v>13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15</v>
      </c>
      <c r="F31" s="84">
        <v>13</v>
      </c>
      <c r="G31" s="84"/>
      <c r="H31" s="84">
        <v>12</v>
      </c>
      <c r="I31" s="84">
        <v>9</v>
      </c>
      <c r="J31" s="84">
        <v>3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27" t="s">
        <v>172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11</v>
      </c>
      <c r="G37" s="84"/>
      <c r="H37" s="84">
        <v>12</v>
      </c>
      <c r="I37" s="84">
        <v>8</v>
      </c>
      <c r="J37" s="84"/>
      <c r="K37" s="84"/>
      <c r="L37" s="91">
        <f>E37-F37</f>
        <v>1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370</v>
      </c>
      <c r="F40" s="94">
        <v>277</v>
      </c>
      <c r="G40" s="94">
        <v>2</v>
      </c>
      <c r="H40" s="94">
        <v>308</v>
      </c>
      <c r="I40" s="94">
        <v>258</v>
      </c>
      <c r="J40" s="94">
        <v>62</v>
      </c>
      <c r="K40" s="94">
        <v>1</v>
      </c>
      <c r="L40" s="91">
        <f>E40-F40</f>
        <v>93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524</v>
      </c>
      <c r="F41" s="84">
        <v>483</v>
      </c>
      <c r="G41" s="84"/>
      <c r="H41" s="84">
        <v>467</v>
      </c>
      <c r="I41" s="121" t="s">
        <v>209</v>
      </c>
      <c r="J41" s="84">
        <v>57</v>
      </c>
      <c r="K41" s="84"/>
      <c r="L41" s="91">
        <f>E41-F41</f>
        <v>41</v>
      </c>
    </row>
    <row r="42" spans="1:12" ht="16.5" customHeight="1">
      <c r="A42" s="133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529</v>
      </c>
      <c r="F45" s="84">
        <f aca="true" t="shared" si="0" ref="F45:K45">F41+F43+F44</f>
        <v>488</v>
      </c>
      <c r="G45" s="84">
        <f t="shared" si="0"/>
        <v>0</v>
      </c>
      <c r="H45" s="84">
        <f t="shared" si="0"/>
        <v>472</v>
      </c>
      <c r="I45" s="84">
        <f>I43+I44</f>
        <v>2</v>
      </c>
      <c r="J45" s="84">
        <f t="shared" si="0"/>
        <v>57</v>
      </c>
      <c r="K45" s="84">
        <f t="shared" si="0"/>
        <v>0</v>
      </c>
      <c r="L45" s="91">
        <f>E45-F45</f>
        <v>41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1034</v>
      </c>
      <c r="F46" s="84">
        <f t="shared" si="1"/>
        <v>883</v>
      </c>
      <c r="G46" s="84">
        <f t="shared" si="1"/>
        <v>2</v>
      </c>
      <c r="H46" s="84">
        <f t="shared" si="1"/>
        <v>887</v>
      </c>
      <c r="I46" s="84">
        <f t="shared" si="1"/>
        <v>297</v>
      </c>
      <c r="J46" s="84">
        <f t="shared" si="1"/>
        <v>147</v>
      </c>
      <c r="K46" s="84">
        <f t="shared" si="1"/>
        <v>8</v>
      </c>
      <c r="L46" s="91">
        <f>E46-F46</f>
        <v>151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&amp;L1F45ECDE&amp;C&amp;R2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&amp;L1F45ECDE&amp;C&amp;R3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4645539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1591261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736</v>
      </c>
      <c r="F58" s="109">
        <f>F59+F62+F63+F64</f>
        <v>150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85</v>
      </c>
      <c r="F59" s="94">
        <v>11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39</v>
      </c>
      <c r="F60" s="86">
        <v>9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7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194</v>
      </c>
      <c r="F63" s="84">
        <v>114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450</v>
      </c>
      <c r="F64" s="84">
        <v>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601</v>
      </c>
      <c r="G68" s="115">
        <v>3141584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219</v>
      </c>
      <c r="G69" s="117">
        <v>1646886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382</v>
      </c>
      <c r="G70" s="117">
        <v>1494698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250</v>
      </c>
      <c r="G71" s="115">
        <v>141878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&amp;L1F45ECDE&amp;C&amp;R4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5.442176870748299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1.6129032258064515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100.45300113250283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295.6666666666667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344.6666666666667</v>
      </c>
    </row>
    <row r="11" spans="1:4" ht="16.5" customHeight="1">
      <c r="A11" s="215" t="s">
        <v>62</v>
      </c>
      <c r="B11" s="217"/>
      <c r="C11" s="10">
        <v>9</v>
      </c>
      <c r="D11" s="84">
        <v>50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202</v>
      </c>
      <c r="B13" s="330"/>
      <c r="C13" s="10">
        <v>11</v>
      </c>
      <c r="D13" s="94">
        <v>50</v>
      </c>
    </row>
    <row r="14" spans="1:4" ht="16.5" customHeight="1">
      <c r="A14" s="328" t="s">
        <v>203</v>
      </c>
      <c r="B14" s="330"/>
      <c r="C14" s="10">
        <v>12</v>
      </c>
      <c r="D14" s="94">
        <v>40</v>
      </c>
    </row>
    <row r="15" spans="1:4" ht="16.5" customHeight="1">
      <c r="A15" s="331" t="s">
        <v>30</v>
      </c>
      <c r="B15" s="331"/>
      <c r="C15" s="10">
        <v>13</v>
      </c>
      <c r="D15" s="84">
        <v>61</v>
      </c>
    </row>
    <row r="16" spans="1:4" ht="16.5" customHeight="1">
      <c r="A16" s="331" t="s">
        <v>104</v>
      </c>
      <c r="B16" s="331"/>
      <c r="C16" s="10">
        <v>14</v>
      </c>
      <c r="D16" s="84">
        <v>85</v>
      </c>
    </row>
    <row r="17" spans="1:5" ht="16.5" customHeight="1">
      <c r="A17" s="331" t="s">
        <v>108</v>
      </c>
      <c r="B17" s="331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&amp;L1F45ECDE&amp;C&amp;R5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2021-09-02T06:14:55Z</cp:lastPrinted>
  <dcterms:created xsi:type="dcterms:W3CDTF">2004-04-20T14:33:35Z</dcterms:created>
  <dcterms:modified xsi:type="dcterms:W3CDTF">2023-02-02T12:47:57Z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1F45ECDE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