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<sst xmlns="http://schemas.openxmlformats.org/spreadsheetml/2006/main" count="154" uniqueCount="129">
  <si>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</si>
  <si>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</si>
  <si>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</si>
  <si>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</si>
  <si>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</si>
  <si>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</si>
  <si>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</si>
  <si>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</si>
  <si>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</si>
  <si>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</si>
  <si>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</si>
  <si>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</si>
  <si>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</si>
  <si>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</si>
  <si>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</si>
  <si>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</si>
  <si>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</si>
  <si>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</si>
  <si>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</si>
  <si>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</si>
  <si>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</si>
  <si>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</si>
  <si>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</si>
  <si>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</si>
  <si>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</si>
  <si>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</si>
  <si>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</si>
  <si>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</si>
  <si>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</si>
  <si>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</si>
  <si>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</si>
  <si>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</si>
  <si>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</si>
  <si>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</si>
  <si>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</si>
  <si>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</si>
  <si>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</si>
  <si>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</si>
  <si>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</si>
  <si>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</si>
  <si>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</si>
  <si>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</si>
  <si>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</si>
  <si>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</si>
  <si>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</si>
  <si>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</si>
  <si>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</si>
  <si>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</si>
  <si>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</si>
  <si>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</si>
  <si>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</si>
  <si>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</si>
  <si>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</si>
  <si>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</si>
  <si>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</si>
  <si>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</si>
  <si>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</si>
  <si>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</si>
  <si>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</si>
  <si>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</si>
  <si>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</si>
  <si>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</si>
  <si>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</si>
  <si>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</si>
  <si>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</si>
  <si>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</si>
  <si>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</si>
  <si>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</si>
  <si>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</si>
  <si>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</si>
  <si>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</si>
  <si>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</si>
  <si>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</si>
  <si>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</si>
  <si>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</si>
  <si>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</si>
  <si>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</si>
  <si>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</si>
  <si>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</si>
  <si>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</si>
  <si>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</si>
  <si>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</si>
  <si>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</si>
  <si>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</si>
  <si>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</si>
  <si>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</si>
  <si>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</si>
  <si>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</si>
  <si>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</si>
  <si>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</si>
  <si>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</si>
  <si>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</si>
  <si>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</si>
  <si>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</si>
  <si>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</si>
  <si>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</si>
  <si>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</si>
  <si>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</si>
  <si>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</si>
  <si>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</si>
  <si>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</si>
  <si>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</si>
  <si>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</si>
  <si>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</si>
  <si>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</si>
  <si>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</si>
  <si>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</si>
  <si>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</si>
  <si>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</si>
  <si>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</si>
  <si>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</si>
  <si>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</si>
  <si>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</si>
  <si>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</si>
  <si>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</si>
  <si>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</si>
  <si>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</si>
  <si>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</si>
  <si>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</si>
  <si>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</si>
  <si>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</si>
  <si>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</si>
  <si>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</si>
  <si>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 xml:space="preserve">В.о. голови суду Ю.К. Овсієнко </t>
  </si>
  <si>
    <t>В.М. Голубова</t>
  </si>
  <si>
    <t>(0462) 674-457</t>
  </si>
  <si>
    <t>(0462) 647-732</t>
  </si>
  <si>
    <t>inbox@nz.cn.court.gov.ua</t>
  </si>
  <si>
    <t>13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</si>
</sst>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&amp;L35EA7520&amp;C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3581</v>
      </c>
      <c r="D6" s="96">
        <f>SUM(D7,D10,D13,D14,D15,D21,D24,D25,D18,D19,D20)</f>
        <v>2474343.650000013</v>
      </c>
      <c r="E6" s="96">
        <f>SUM(E7,E10,E13,E14,E15,E21,E24,E25,E18,E19,E20)</f>
        <v>2810</v>
      </c>
      <c r="F6" s="96">
        <f>SUM(F7,F10,F13,F14,F15,F21,F24,F25,F18,F19,F20)</f>
        <v>1896236.8800000097</v>
      </c>
      <c r="G6" s="96">
        <f>SUM(G7,G10,G13,G14,G15,G21,G24,G25,G18,G19,G20)</f>
        <v>29</v>
      </c>
      <c r="H6" s="96">
        <f>SUM(H7,H10,H13,H14,H15,H21,H24,H25,H18,H19,H20)</f>
        <v>23340.95</v>
      </c>
      <c r="I6" s="96">
        <f>SUM(I7,I10,I13,I14,I15,I21,I24,I25,I18,I19,I20)</f>
        <v>317</v>
      </c>
      <c r="J6" s="96">
        <f>SUM(J7,J10,J13,J14,J15,J21,J24,J25,J18,J19,J20)</f>
        <v>204952.54000000012</v>
      </c>
      <c r="K6" s="96">
        <f>SUM(K7,K10,K13,K14,K15,K21,K24,K25,K18,K19,K20)</f>
        <v>437</v>
      </c>
      <c r="L6" s="96">
        <f>SUM(L7,L10,L13,L14,L15,L21,L24,L25,L18,L19,L20)</f>
        <v>342694.1100000001</v>
      </c>
    </row>
    <row r="7" spans="1:12" ht="16.5" customHeight="1">
      <c r="A7" s="87">
        <v>2</v>
      </c>
      <c r="B7" s="90" t="s">
        <v>74</v>
      </c>
      <c r="C7" s="97">
        <v>500</v>
      </c>
      <c r="D7" s="97">
        <v>1052866.15</v>
      </c>
      <c r="E7" s="97">
        <v>407</v>
      </c>
      <c r="F7" s="97">
        <v>916858.940000001</v>
      </c>
      <c r="G7" s="97">
        <v>3</v>
      </c>
      <c r="H7" s="97">
        <v>2103.8</v>
      </c>
      <c r="I7" s="97">
        <v>8</v>
      </c>
      <c r="J7" s="97">
        <v>12865.98</v>
      </c>
      <c r="K7" s="97">
        <v>82</v>
      </c>
      <c r="L7" s="97">
        <v>139956.21</v>
      </c>
    </row>
    <row r="8" spans="1:12" ht="16.5" customHeight="1">
      <c r="A8" s="87">
        <v>3</v>
      </c>
      <c r="B8" s="91" t="s">
        <v>75</v>
      </c>
      <c r="C8" s="97">
        <v>323</v>
      </c>
      <c r="D8" s="97">
        <v>715854.88</v>
      </c>
      <c r="E8" s="97">
        <v>318</v>
      </c>
      <c r="F8" s="97">
        <v>675915.55</v>
      </c>
      <c r="G8" s="97"/>
      <c r="H8" s="97"/>
      <c r="I8" s="97">
        <v>5</v>
      </c>
      <c r="J8" s="97">
        <v>5044.8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177</v>
      </c>
      <c r="D9" s="97">
        <v>337011.26999999897</v>
      </c>
      <c r="E9" s="97">
        <v>89</v>
      </c>
      <c r="F9" s="97">
        <v>240943.39</v>
      </c>
      <c r="G9" s="97">
        <v>3</v>
      </c>
      <c r="H9" s="97">
        <v>2103.8</v>
      </c>
      <c r="I9" s="97">
        <v>3</v>
      </c>
      <c r="J9" s="97">
        <v>7821.18</v>
      </c>
      <c r="K9" s="97">
        <v>82</v>
      </c>
      <c r="L9" s="97">
        <v>139956.21</v>
      </c>
    </row>
    <row r="10" spans="1:12" ht="19.5" customHeight="1">
      <c r="A10" s="87">
        <v>5</v>
      </c>
      <c r="B10" s="90" t="s">
        <v>77</v>
      </c>
      <c r="C10" s="97">
        <v>629</v>
      </c>
      <c r="D10" s="97">
        <v>659607.600000002</v>
      </c>
      <c r="E10" s="97">
        <v>268</v>
      </c>
      <c r="F10" s="97">
        <v>300320.419999999</v>
      </c>
      <c r="G10" s="97">
        <v>9</v>
      </c>
      <c r="H10" s="97">
        <v>13321.95</v>
      </c>
      <c r="I10" s="97">
        <v>171</v>
      </c>
      <c r="J10" s="97">
        <v>154971.66</v>
      </c>
      <c r="K10" s="97">
        <v>187</v>
      </c>
      <c r="L10" s="97">
        <v>158070.4</v>
      </c>
    </row>
    <row r="11" spans="1:12" ht="19.5" customHeight="1">
      <c r="A11" s="87">
        <v>6</v>
      </c>
      <c r="B11" s="91" t="s">
        <v>78</v>
      </c>
      <c r="C11" s="97">
        <v>103</v>
      </c>
      <c r="D11" s="97">
        <v>216506</v>
      </c>
      <c r="E11" s="97">
        <v>49</v>
      </c>
      <c r="F11" s="97">
        <v>106400.16</v>
      </c>
      <c r="G11" s="97">
        <v>6</v>
      </c>
      <c r="H11" s="97">
        <v>9955.9</v>
      </c>
      <c r="I11" s="97">
        <v>44</v>
      </c>
      <c r="J11" s="97">
        <v>37192.95</v>
      </c>
      <c r="K11" s="97">
        <v>4</v>
      </c>
      <c r="L11" s="97">
        <v>8408</v>
      </c>
    </row>
    <row r="12" spans="1:12" ht="19.5" customHeight="1">
      <c r="A12" s="87">
        <v>7</v>
      </c>
      <c r="B12" s="91" t="s">
        <v>79</v>
      </c>
      <c r="C12" s="97">
        <v>526</v>
      </c>
      <c r="D12" s="97">
        <v>443101.599999997</v>
      </c>
      <c r="E12" s="97">
        <v>219</v>
      </c>
      <c r="F12" s="97">
        <v>193920.26</v>
      </c>
      <c r="G12" s="97">
        <v>3</v>
      </c>
      <c r="H12" s="97">
        <v>3366.05</v>
      </c>
      <c r="I12" s="97">
        <v>127</v>
      </c>
      <c r="J12" s="97">
        <v>117778.71</v>
      </c>
      <c r="K12" s="97">
        <v>183</v>
      </c>
      <c r="L12" s="97">
        <v>149662.4</v>
      </c>
    </row>
    <row r="13" spans="1:12" ht="15" customHeight="1">
      <c r="A13" s="87">
        <v>8</v>
      </c>
      <c r="B13" s="90" t="s">
        <v>18</v>
      </c>
      <c r="C13" s="97">
        <v>351</v>
      </c>
      <c r="D13" s="97">
        <v>295120.799999998</v>
      </c>
      <c r="E13" s="97">
        <v>316</v>
      </c>
      <c r="F13" s="97">
        <v>272954.399999999</v>
      </c>
      <c r="G13" s="97">
        <v>17</v>
      </c>
      <c r="H13" s="97">
        <v>7915.2</v>
      </c>
      <c r="I13" s="97">
        <v>13</v>
      </c>
      <c r="J13" s="97">
        <v>10894.2</v>
      </c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119</v>
      </c>
      <c r="D15" s="97">
        <v>54441.8000000001</v>
      </c>
      <c r="E15" s="97">
        <v>99</v>
      </c>
      <c r="F15" s="97">
        <v>44126.0000000001</v>
      </c>
      <c r="G15" s="97"/>
      <c r="H15" s="97"/>
      <c r="I15" s="97"/>
      <c r="J15" s="97"/>
      <c r="K15" s="97">
        <v>20</v>
      </c>
      <c r="L15" s="97">
        <v>12822.2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7357</v>
      </c>
      <c r="E16" s="97"/>
      <c r="F16" s="97"/>
      <c r="G16" s="97"/>
      <c r="H16" s="97"/>
      <c r="I16" s="97"/>
      <c r="J16" s="97"/>
      <c r="K16" s="97">
        <v>7</v>
      </c>
      <c r="L16" s="97">
        <v>7357</v>
      </c>
    </row>
    <row r="17" spans="1:12" ht="21" customHeight="1">
      <c r="A17" s="87">
        <v>12</v>
      </c>
      <c r="B17" s="91" t="s">
        <v>79</v>
      </c>
      <c r="C17" s="97">
        <v>112</v>
      </c>
      <c r="D17" s="97">
        <v>47084.8000000001</v>
      </c>
      <c r="E17" s="97">
        <v>99</v>
      </c>
      <c r="F17" s="97">
        <v>44126.0000000001</v>
      </c>
      <c r="G17" s="97"/>
      <c r="H17" s="97"/>
      <c r="I17" s="97"/>
      <c r="J17" s="97"/>
      <c r="K17" s="97">
        <v>13</v>
      </c>
      <c r="L17" s="97">
        <v>5465.2</v>
      </c>
    </row>
    <row r="18" spans="1:12" ht="21" customHeight="1">
      <c r="A18" s="87">
        <v>13</v>
      </c>
      <c r="B18" s="99" t="s">
        <v>104</v>
      </c>
      <c r="C18" s="97">
        <v>1922</v>
      </c>
      <c r="D18" s="97">
        <v>404004.400000013</v>
      </c>
      <c r="E18" s="97">
        <v>1665</v>
      </c>
      <c r="F18" s="97">
        <v>354912.920000011</v>
      </c>
      <c r="G18" s="97"/>
      <c r="H18" s="97"/>
      <c r="I18" s="97">
        <v>125</v>
      </c>
      <c r="J18" s="97">
        <v>26220.7000000001</v>
      </c>
      <c r="K18" s="97">
        <v>138</v>
      </c>
      <c r="L18" s="97">
        <v>27115.8000000001</v>
      </c>
    </row>
    <row r="19" spans="1:12" ht="21" customHeight="1">
      <c r="A19" s="87">
        <v>14</v>
      </c>
      <c r="B19" s="99" t="s">
        <v>105</v>
      </c>
      <c r="C19" s="97">
        <v>59</v>
      </c>
      <c r="D19" s="97">
        <v>6200.90000000001</v>
      </c>
      <c r="E19" s="97">
        <v>54</v>
      </c>
      <c r="F19" s="97">
        <v>6223.4</v>
      </c>
      <c r="G19" s="97"/>
      <c r="H19" s="97"/>
      <c r="I19" s="97"/>
      <c r="J19" s="97"/>
      <c r="K19" s="97">
        <v>5</v>
      </c>
      <c r="L19" s="97">
        <v>525.5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840.8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840.8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30</v>
      </c>
      <c r="D39" s="96">
        <f>SUM(D40,D47,D48,D49)</f>
        <v>26485.2</v>
      </c>
      <c r="E39" s="96">
        <f>SUM(E40,E47,E48,E49)</f>
        <v>20</v>
      </c>
      <c r="F39" s="96">
        <f>SUM(F40,F47,F48,F49)</f>
        <v>13262.98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10</v>
      </c>
      <c r="L39" s="96">
        <f>SUM(L40,L47,L48,L49)</f>
        <v>8408</v>
      </c>
    </row>
    <row r="40" spans="1:12" ht="24" customHeight="1">
      <c r="A40" s="87">
        <v>35</v>
      </c>
      <c r="B40" s="90" t="s">
        <v>85</v>
      </c>
      <c r="C40" s="97">
        <f>SUM(C41,C44)</f>
        <v>30</v>
      </c>
      <c r="D40" s="97">
        <f>SUM(D41,D44)</f>
        <v>26485.2</v>
      </c>
      <c r="E40" s="97">
        <f>SUM(E41,E44)</f>
        <v>20</v>
      </c>
      <c r="F40" s="97">
        <f>SUM(F41,F44)</f>
        <v>13262.98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10</v>
      </c>
      <c r="L40" s="97">
        <f>SUM(L41,L44)</f>
        <v>8408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2942.8</v>
      </c>
      <c r="E41" s="97">
        <v>1</v>
      </c>
      <c r="F41" s="97">
        <v>1071.38</v>
      </c>
      <c r="G41" s="97"/>
      <c r="H41" s="97"/>
      <c r="I41" s="97"/>
      <c r="J41" s="97"/>
      <c r="K41" s="97">
        <v>1</v>
      </c>
      <c r="L41" s="97">
        <v>840.8</v>
      </c>
    </row>
    <row r="42" spans="1:12" ht="16.5" customHeight="1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1071.38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/>
      <c r="F43" s="97"/>
      <c r="G43" s="97"/>
      <c r="H43" s="97"/>
      <c r="I43" s="97"/>
      <c r="J43" s="97"/>
      <c r="K43" s="97">
        <v>1</v>
      </c>
      <c r="L43" s="97">
        <v>840.8</v>
      </c>
    </row>
    <row r="44" spans="1:12" ht="21" customHeight="1">
      <c r="A44" s="87">
        <v>39</v>
      </c>
      <c r="B44" s="90" t="s">
        <v>88</v>
      </c>
      <c r="C44" s="97">
        <v>28</v>
      </c>
      <c r="D44" s="97">
        <v>23542.4</v>
      </c>
      <c r="E44" s="97">
        <v>19</v>
      </c>
      <c r="F44" s="97">
        <v>12191.6</v>
      </c>
      <c r="G44" s="97"/>
      <c r="H44" s="97"/>
      <c r="I44" s="97"/>
      <c r="J44" s="97"/>
      <c r="K44" s="97">
        <v>9</v>
      </c>
      <c r="L44" s="97">
        <v>7567.2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28</v>
      </c>
      <c r="D46" s="97">
        <v>23542.4</v>
      </c>
      <c r="E46" s="97">
        <v>19</v>
      </c>
      <c r="F46" s="97">
        <v>12191.6</v>
      </c>
      <c r="G46" s="97"/>
      <c r="H46" s="97"/>
      <c r="I46" s="97"/>
      <c r="J46" s="97"/>
      <c r="K46" s="97">
        <v>9</v>
      </c>
      <c r="L46" s="97">
        <v>7567.2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22</v>
      </c>
      <c r="D50" s="96">
        <f>SUM(D51:D54)</f>
        <v>195.57</v>
      </c>
      <c r="E50" s="96">
        <f>SUM(E51:E54)</f>
        <v>22</v>
      </c>
      <c r="F50" s="96">
        <f>SUM(F51:F54)</f>
        <v>1377.9199999999998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19</v>
      </c>
      <c r="D51" s="97">
        <v>119.89</v>
      </c>
      <c r="E51" s="97">
        <v>19</v>
      </c>
      <c r="F51" s="97">
        <v>1233.84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12.62</v>
      </c>
      <c r="E54" s="97">
        <v>2</v>
      </c>
      <c r="F54" s="97">
        <v>80.98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417</v>
      </c>
      <c r="D55" s="96">
        <v>175306.799999999</v>
      </c>
      <c r="E55" s="96">
        <v>417</v>
      </c>
      <c r="F55" s="96">
        <v>174279.199999999</v>
      </c>
      <c r="G55" s="96"/>
      <c r="H55" s="96"/>
      <c r="I55" s="96">
        <v>417</v>
      </c>
      <c r="J55" s="96">
        <v>173858.799999999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4050</v>
      </c>
      <c r="D56" s="96">
        <f t="shared" si="0"/>
        <v>2676331.220000012</v>
      </c>
      <c r="E56" s="96">
        <f t="shared" si="0"/>
        <v>3269</v>
      </c>
      <c r="F56" s="96">
        <f t="shared" si="0"/>
        <v>2085156.9800000086</v>
      </c>
      <c r="G56" s="96">
        <f t="shared" si="0"/>
        <v>29</v>
      </c>
      <c r="H56" s="96">
        <f t="shared" si="0"/>
        <v>23340.95</v>
      </c>
      <c r="I56" s="96">
        <f t="shared" si="0"/>
        <v>734</v>
      </c>
      <c r="J56" s="96">
        <f t="shared" si="0"/>
        <v>378811.33999999915</v>
      </c>
      <c r="K56" s="96">
        <f t="shared" si="0"/>
        <v>447</v>
      </c>
      <c r="L56" s="96">
        <f t="shared" si="0"/>
        <v>351102.1100000001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&amp;L35EA7520&amp;CФорма № 10, Підрозділ: Новозаводський районний суд м.Чернігова,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447</v>
      </c>
      <c r="F4" s="93">
        <f>SUM(F5:F25)</f>
        <v>351102.1099999999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68</v>
      </c>
      <c r="F5" s="95">
        <v>39669.73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13</v>
      </c>
      <c r="F6" s="95">
        <v>50452.36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202</v>
      </c>
      <c r="F7" s="95">
        <v>113862.7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2522.4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35</v>
      </c>
      <c r="F11" s="95">
        <v>30326.44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7</v>
      </c>
      <c r="F12" s="95">
        <v>3888.7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28</v>
      </c>
      <c r="F13" s="95">
        <v>47157.85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</v>
      </c>
      <c r="F14" s="95">
        <v>9353.9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53</v>
      </c>
      <c r="F17" s="95">
        <v>30006.37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20</v>
      </c>
      <c r="F20" s="95">
        <v>21654.56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105.1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840.8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&amp;L35EA7520&amp;CФорма № 10, Підрозділ: Новозаводський районний суд м.Чернігова,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2021-02-08T07:17:47Z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10_00751_4.2020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35EA7520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