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<sst xmlns="http://schemas.openxmlformats.org/spreadsheetml/2006/main" count="154" uniqueCount="129">
  <si>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</si>
  <si>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</si>
  <si>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</si>
  <si>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</si>
  <si>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</si>
  <si>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</si>
  <si>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</si>
  <si>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</si>
  <si>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</si>
  <si>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</si>
  <si>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</si>
  <si>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</si>
  <si>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</si>
  <si>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</si>
  <si>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</si>
  <si>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</si>
  <si>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</si>
  <si>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</si>
  <si>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</si>
  <si>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</si>
  <si>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</si>
  <si>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</si>
  <si>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</si>
  <si>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</si>
  <si>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</si>
  <si>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</si>
  <si>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</si>
  <si>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</si>
  <si>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</si>
  <si>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</si>
  <si>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</si>
  <si>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</si>
  <si>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</si>
  <si>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</si>
  <si>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</si>
  <si>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</si>
  <si>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</si>
  <si>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</si>
  <si>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</si>
  <si>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</si>
  <si>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</si>
  <si>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</si>
  <si>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</si>
  <si>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</si>
  <si>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</si>
  <si>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</si>
  <si>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</si>
  <si>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</si>
  <si>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</si>
  <si>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</si>
  <si>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</si>
  <si>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</si>
  <si>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</si>
  <si>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</si>
  <si>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</si>
  <si>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</si>
  <si>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</si>
  <si>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</si>
  <si>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</si>
  <si>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</si>
  <si>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</si>
  <si>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</si>
  <si>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</si>
  <si>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</si>
  <si>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</si>
  <si>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</si>
  <si>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</si>
  <si>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</si>
  <si>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</si>
  <si>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</si>
  <si>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</si>
  <si>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</si>
  <si>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</si>
  <si>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</si>
  <si>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</si>
  <si>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</si>
  <si>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</si>
  <si>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</si>
  <si>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</si>
  <si>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</si>
  <si>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</si>
  <si>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</si>
  <si>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</si>
  <si>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</si>
  <si>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</si>
  <si>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</si>
  <si>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</si>
  <si>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</si>
  <si>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</si>
  <si>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</si>
  <si>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</si>
  <si>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</si>
  <si>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</si>
  <si>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</si>
  <si>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</si>
  <si>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</si>
  <si>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</si>
  <si>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</si>
  <si>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</si>
  <si>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</si>
  <si>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</si>
  <si>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</si>
  <si>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</si>
  <si>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</si>
  <si>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</si>
  <si>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</si>
  <si>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</si>
  <si>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</si>
  <si>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</si>
  <si>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</si>
  <si>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</si>
  <si>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</si>
  <si>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</si>
  <si>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</si>
  <si>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</si>
  <si>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</si>
  <si>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</si>
  <si>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</si>
  <si>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</si>
  <si>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</si>
  <si>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</si>
  <si>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</si>
  <si>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</si>
  <si>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Л.Б.Філатова</t>
  </si>
  <si>
    <t>В.М. Голубова</t>
  </si>
  <si>
    <t>(0462)674-457</t>
  </si>
  <si>
    <t>(0462)647-732</t>
  </si>
  <si>
    <t>inbox@nz.cn.court.gov.ua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</si>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</sst>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&amp;LECA2EFE4&amp;C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1540</v>
      </c>
      <c r="D6" s="96">
        <f>SUM(D7,D10,D13,D14,D15,D21,D24,D25,D18,D19,D20)</f>
        <v>1073349.07</v>
      </c>
      <c r="E6" s="96">
        <f>SUM(E7,E10,E13,E14,E15,E21,E24,E25,E18,E19,E20)</f>
        <v>1156</v>
      </c>
      <c r="F6" s="96">
        <f>SUM(F7,F10,F13,F14,F15,F21,F24,F25,F18,F19,F20)</f>
        <v>790238.9499999989</v>
      </c>
      <c r="G6" s="96">
        <f>SUM(G7,G10,G13,G14,G15,G21,G24,G25,G18,G19,G20)</f>
        <v>13</v>
      </c>
      <c r="H6" s="96">
        <f>SUM(H7,H10,H13,H14,H15,H21,H24,H25,H18,H19,H20)</f>
        <v>10651.8</v>
      </c>
      <c r="I6" s="96">
        <f>SUM(I7,I10,I13,I14,I15,I21,I24,I25,I18,I19,I20)</f>
        <v>160</v>
      </c>
      <c r="J6" s="96">
        <f>SUM(J7,J10,J13,J14,J15,J21,J24,J25,J18,J19,J20)</f>
        <v>113123.77000000009</v>
      </c>
      <c r="K6" s="96">
        <f>SUM(K7,K10,K13,K14,K15,K21,K24,K25,K18,K19,K20)</f>
        <v>209</v>
      </c>
      <c r="L6" s="96">
        <f>SUM(L7,L10,L13,L14,L15,L21,L24,L25,L18,L19,L20)</f>
        <v>159056.4500000001</v>
      </c>
    </row>
    <row r="7" spans="1:12" ht="16.5" customHeight="1">
      <c r="A7" s="87">
        <v>2</v>
      </c>
      <c r="B7" s="90" t="s">
        <v>74</v>
      </c>
      <c r="C7" s="97">
        <v>216</v>
      </c>
      <c r="D7" s="97">
        <v>441803.17</v>
      </c>
      <c r="E7" s="97">
        <v>164</v>
      </c>
      <c r="F7" s="97">
        <v>392754.42</v>
      </c>
      <c r="G7" s="97"/>
      <c r="H7" s="97"/>
      <c r="I7" s="97">
        <v>5</v>
      </c>
      <c r="J7" s="97">
        <v>10343.58</v>
      </c>
      <c r="K7" s="97">
        <v>47</v>
      </c>
      <c r="L7" s="97">
        <v>65202.15</v>
      </c>
    </row>
    <row r="8" spans="1:12" ht="16.5" customHeight="1">
      <c r="A8" s="87">
        <v>3</v>
      </c>
      <c r="B8" s="91" t="s">
        <v>75</v>
      </c>
      <c r="C8" s="97">
        <v>122</v>
      </c>
      <c r="D8" s="97">
        <v>275514.17</v>
      </c>
      <c r="E8" s="97">
        <v>120</v>
      </c>
      <c r="F8" s="97">
        <v>254095.27</v>
      </c>
      <c r="G8" s="97"/>
      <c r="H8" s="97"/>
      <c r="I8" s="97">
        <v>2</v>
      </c>
      <c r="J8" s="97">
        <v>2522.4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94</v>
      </c>
      <c r="D9" s="97">
        <v>166289</v>
      </c>
      <c r="E9" s="97">
        <v>44</v>
      </c>
      <c r="F9" s="97">
        <v>138659.15</v>
      </c>
      <c r="G9" s="97"/>
      <c r="H9" s="97"/>
      <c r="I9" s="97">
        <v>3</v>
      </c>
      <c r="J9" s="97">
        <v>7821.18</v>
      </c>
      <c r="K9" s="97">
        <v>47</v>
      </c>
      <c r="L9" s="97">
        <v>65202.15</v>
      </c>
    </row>
    <row r="10" spans="1:12" ht="19.5" customHeight="1">
      <c r="A10" s="87">
        <v>5</v>
      </c>
      <c r="B10" s="90" t="s">
        <v>77</v>
      </c>
      <c r="C10" s="97">
        <v>286</v>
      </c>
      <c r="D10" s="97">
        <v>307312.399999999</v>
      </c>
      <c r="E10" s="97">
        <v>104</v>
      </c>
      <c r="F10" s="97">
        <v>121893.93</v>
      </c>
      <c r="G10" s="97">
        <v>5</v>
      </c>
      <c r="H10" s="97">
        <v>7361</v>
      </c>
      <c r="I10" s="97">
        <v>94</v>
      </c>
      <c r="J10" s="97">
        <v>85634.2900000001</v>
      </c>
      <c r="K10" s="97">
        <v>84</v>
      </c>
      <c r="L10" s="97">
        <v>72308.8000000001</v>
      </c>
    </row>
    <row r="11" spans="1:12" ht="19.5" customHeight="1">
      <c r="A11" s="87">
        <v>6</v>
      </c>
      <c r="B11" s="91" t="s">
        <v>78</v>
      </c>
      <c r="C11" s="97">
        <v>53</v>
      </c>
      <c r="D11" s="97">
        <v>111406</v>
      </c>
      <c r="E11" s="97">
        <v>21</v>
      </c>
      <c r="F11" s="97">
        <v>49835.5</v>
      </c>
      <c r="G11" s="97">
        <v>4</v>
      </c>
      <c r="H11" s="97">
        <v>5751.9</v>
      </c>
      <c r="I11" s="97">
        <v>26</v>
      </c>
      <c r="J11" s="97">
        <v>23289.09</v>
      </c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233</v>
      </c>
      <c r="D12" s="97">
        <v>195906.4</v>
      </c>
      <c r="E12" s="97">
        <v>83</v>
      </c>
      <c r="F12" s="97">
        <v>72058.4300000001</v>
      </c>
      <c r="G12" s="97">
        <v>1</v>
      </c>
      <c r="H12" s="97">
        <v>1609.1</v>
      </c>
      <c r="I12" s="97">
        <v>68</v>
      </c>
      <c r="J12" s="97">
        <v>62345.2000000001</v>
      </c>
      <c r="K12" s="97">
        <v>82</v>
      </c>
      <c r="L12" s="97">
        <v>68104.8000000001</v>
      </c>
    </row>
    <row r="13" spans="1:12" ht="15" customHeight="1">
      <c r="A13" s="87">
        <v>8</v>
      </c>
      <c r="B13" s="90" t="s">
        <v>18</v>
      </c>
      <c r="C13" s="97">
        <v>151</v>
      </c>
      <c r="D13" s="97">
        <v>126960.8</v>
      </c>
      <c r="E13" s="97">
        <v>134</v>
      </c>
      <c r="F13" s="97">
        <v>116012.4</v>
      </c>
      <c r="G13" s="97">
        <v>8</v>
      </c>
      <c r="H13" s="97">
        <v>3290.8</v>
      </c>
      <c r="I13" s="97">
        <v>7</v>
      </c>
      <c r="J13" s="97">
        <v>5849.4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24593.4</v>
      </c>
      <c r="E15" s="97">
        <v>43</v>
      </c>
      <c r="F15" s="97">
        <v>18917.2</v>
      </c>
      <c r="G15" s="97"/>
      <c r="H15" s="97"/>
      <c r="I15" s="97"/>
      <c r="J15" s="97"/>
      <c r="K15" s="97">
        <v>11</v>
      </c>
      <c r="L15" s="97">
        <v>6516.2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/>
      <c r="F16" s="97"/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51</v>
      </c>
      <c r="D17" s="97">
        <v>21440.4</v>
      </c>
      <c r="E17" s="97">
        <v>43</v>
      </c>
      <c r="F17" s="97">
        <v>18917.2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810</v>
      </c>
      <c r="D18" s="97">
        <v>170262.000000001</v>
      </c>
      <c r="E18" s="97">
        <v>691</v>
      </c>
      <c r="F18" s="97">
        <v>138348.799999999</v>
      </c>
      <c r="G18" s="97"/>
      <c r="H18" s="97"/>
      <c r="I18" s="97">
        <v>54</v>
      </c>
      <c r="J18" s="97">
        <v>11296.5</v>
      </c>
      <c r="K18" s="97">
        <v>62</v>
      </c>
      <c r="L18" s="97">
        <v>13032.4</v>
      </c>
    </row>
    <row r="19" spans="1:12" ht="21" customHeight="1">
      <c r="A19" s="87">
        <v>14</v>
      </c>
      <c r="B19" s="99" t="s">
        <v>105</v>
      </c>
      <c r="C19" s="97">
        <v>23</v>
      </c>
      <c r="D19" s="97">
        <v>2417.3</v>
      </c>
      <c r="E19" s="97">
        <v>20</v>
      </c>
      <c r="F19" s="97">
        <v>2312.2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7146.8</v>
      </c>
      <c r="E39" s="96">
        <f>SUM(E40,E47,E48,E49)</f>
        <v>7</v>
      </c>
      <c r="F39" s="96">
        <f>SUM(F40,F47,F48,F49)</f>
        <v>4434.58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7146.8</v>
      </c>
      <c r="E40" s="97">
        <f>SUM(E41,E44)</f>
        <v>7</v>
      </c>
      <c r="F40" s="97">
        <f>SUM(F41,F44)</f>
        <v>4434.58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1071.38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1071.38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6</v>
      </c>
      <c r="F44" s="97">
        <v>3363.2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6</v>
      </c>
      <c r="F46" s="97">
        <v>3363.2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75.72</v>
      </c>
      <c r="E50" s="96">
        <f>SUM(E51:E54)</f>
        <v>12</v>
      </c>
      <c r="F50" s="96">
        <f>SUM(F51:F54)</f>
        <v>936.44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63.1</v>
      </c>
      <c r="E51" s="97">
        <v>10</v>
      </c>
      <c r="F51" s="97">
        <v>855.46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12.62</v>
      </c>
      <c r="E54" s="97">
        <v>2</v>
      </c>
      <c r="F54" s="97">
        <v>80.98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202</v>
      </c>
      <c r="D55" s="96">
        <v>84920.7999999999</v>
      </c>
      <c r="E55" s="96">
        <v>202</v>
      </c>
      <c r="F55" s="96">
        <v>83545.1999999999</v>
      </c>
      <c r="G55" s="96"/>
      <c r="H55" s="96"/>
      <c r="I55" s="96">
        <v>202</v>
      </c>
      <c r="J55" s="96">
        <v>83545.1999999999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1761</v>
      </c>
      <c r="D56" s="96">
        <f t="shared" si="0"/>
        <v>1165492.39</v>
      </c>
      <c r="E56" s="96">
        <f t="shared" si="0"/>
        <v>1377</v>
      </c>
      <c r="F56" s="96">
        <f t="shared" si="0"/>
        <v>879155.1699999988</v>
      </c>
      <c r="G56" s="96">
        <f t="shared" si="0"/>
        <v>13</v>
      </c>
      <c r="H56" s="96">
        <f t="shared" si="0"/>
        <v>10651.8</v>
      </c>
      <c r="I56" s="96">
        <f t="shared" si="0"/>
        <v>362</v>
      </c>
      <c r="J56" s="96">
        <f t="shared" si="0"/>
        <v>196668.96999999997</v>
      </c>
      <c r="K56" s="96">
        <f t="shared" si="0"/>
        <v>209</v>
      </c>
      <c r="L56" s="96">
        <f t="shared" si="0"/>
        <v>159056.4500000001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&amp;LECA2EFE4&amp;CФорма № 10, Підрозділ: Новозаводський районний суд м.Чернігова,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209</v>
      </c>
      <c r="F4" s="93">
        <f>SUM(F5:F25)</f>
        <v>159056.44999999998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</v>
      </c>
      <c r="F5" s="95">
        <v>24005.42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21572.12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92</v>
      </c>
      <c r="F7" s="95">
        <v>54165.9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2522.4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14</v>
      </c>
      <c r="F11" s="95">
        <v>12352.38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3888.7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13166.7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6831.5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18</v>
      </c>
      <c r="F17" s="95">
        <v>11088.37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8</v>
      </c>
      <c r="F20" s="95">
        <v>8201.76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&amp;LECA2EFE4&amp;CФорма № 10, Підрозділ: Новозаводський районний суд м.Чернігова,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2020-07-09T05:51:45Z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ECA2EFE4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