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<sst xmlns="http://schemas.openxmlformats.org/spreadsheetml/2006/main" count="154" uniqueCount="129">
  <si>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</si>
  <si>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</si>
  <si>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</si>
  <si>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</si>
  <si>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</si>
  <si>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</si>
  <si>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</si>
  <si>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</si>
  <si>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</si>
  <si>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</si>
  <si>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</si>
  <si>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</si>
  <si>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</si>
  <si>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</si>
  <si>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</si>
  <si>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</si>
  <si>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</si>
  <si>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</si>
  <si>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</si>
  <si>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</si>
  <si>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</si>
  <si>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</si>
  <si>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</si>
  <si>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</si>
  <si>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</si>
  <si>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</si>
  <si>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</si>
  <si>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</si>
  <si>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</si>
  <si>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</si>
  <si>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</si>
  <si>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</si>
  <si>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</si>
  <si>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</si>
  <si>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</si>
  <si>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</si>
  <si>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</si>
  <si>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</si>
  <si>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</si>
  <si>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</si>
  <si>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</si>
  <si>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</si>
  <si>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</si>
  <si>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</si>
  <si>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</si>
  <si>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</si>
  <si>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</si>
  <si>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</si>
  <si>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</si>
  <si>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</si>
  <si>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</si>
  <si>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</si>
  <si>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</si>
  <si>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</si>
  <si>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</si>
  <si>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</si>
  <si>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</si>
  <si>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</si>
  <si>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</si>
  <si>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</si>
  <si>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</si>
  <si>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</si>
  <si>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</si>
  <si>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</si>
  <si>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</si>
  <si>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</si>
  <si>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</si>
  <si>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</si>
  <si>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</si>
  <si>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</si>
  <si>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</si>
  <si>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</si>
  <si>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</si>
  <si>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</si>
  <si>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</si>
  <si>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</si>
  <si>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</si>
  <si>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</si>
  <si>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</si>
  <si>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</si>
  <si>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</si>
  <si>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</si>
  <si>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</si>
  <si>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</si>
  <si>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</si>
  <si>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</si>
  <si>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</si>
  <si>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</si>
  <si>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</si>
  <si>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</si>
  <si>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</si>
  <si>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</si>
  <si>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</si>
  <si>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</si>
  <si>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</si>
  <si>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</si>
  <si>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</si>
  <si>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</si>
  <si>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</si>
  <si>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</si>
  <si>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</si>
  <si>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</si>
  <si>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</si>
  <si>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</si>
  <si>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</si>
  <si>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</si>
  <si>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</si>
  <si>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</si>
  <si>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</si>
  <si>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</si>
  <si>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</si>
  <si>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</si>
  <si>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</si>
  <si>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</si>
  <si>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</si>
  <si>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</si>
  <si>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</si>
  <si>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</si>
  <si>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</si>
  <si>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</si>
  <si>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</si>
  <si>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</si>
  <si>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/>
  </si>
  <si>
    <t xml:space="preserve">голова суду О.Г.Деркач </t>
  </si>
  <si>
    <t>В.М. Голубова</t>
  </si>
  <si>
    <t>(0462)678873</t>
  </si>
  <si>
    <t>(0462)647732</t>
  </si>
  <si>
    <t>inbox@nz.cn.court.gov.ua</t>
  </si>
  <si>
    <t>4 липня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</si>
</sst>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&amp;L2EB52693&amp;C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745</v>
      </c>
      <c r="D6" s="96">
        <f>SUM(D7,D10,D13,D14,D15,D21,D24,D25,D18,D19,D20)</f>
        <v>799239.4599999988</v>
      </c>
      <c r="E6" s="96">
        <f>SUM(E7,E10,E13,E14,E15,E21,E24,E25,E18,E19,E20)</f>
        <v>596</v>
      </c>
      <c r="F6" s="96">
        <f>SUM(F7,F10,F13,F14,F15,F21,F24,F25,F18,F19,F20)</f>
        <v>599512.3799999999</v>
      </c>
      <c r="G6" s="96">
        <f>SUM(G7,G10,G13,G14,G15,G21,G24,G25,G18,G19,G20)</f>
        <v>4</v>
      </c>
      <c r="H6" s="96">
        <f>SUM(H7,H10,H13,H14,H15,H21,H24,H25,H18,H19,H20)</f>
        <v>3140.9</v>
      </c>
      <c r="I6" s="96">
        <f>SUM(I7,I10,I13,I14,I15,I21,I24,I25,I18,I19,I20)</f>
        <v>68</v>
      </c>
      <c r="J6" s="96">
        <f>SUM(J7,J10,J13,J14,J15,J21,J24,J25,J18,J19,J20)</f>
        <v>46933.43000000001</v>
      </c>
      <c r="K6" s="96">
        <f>SUM(K7,K10,K13,K14,K15,K21,K24,K25,K18,K19,K20)</f>
        <v>65</v>
      </c>
      <c r="L6" s="96">
        <f>SUM(L7,L10,L13,L14,L15,L21,L24,L25,L18,L19,L20)</f>
        <v>83003.08000000002</v>
      </c>
    </row>
    <row r="7" spans="1:12" ht="16.5" customHeight="1">
      <c r="A7" s="87">
        <v>2</v>
      </c>
      <c r="B7" s="90" t="s">
        <v>74</v>
      </c>
      <c r="C7" s="97">
        <v>138</v>
      </c>
      <c r="D7" s="97">
        <v>358861.96</v>
      </c>
      <c r="E7" s="97">
        <v>119</v>
      </c>
      <c r="F7" s="97">
        <v>281394.55</v>
      </c>
      <c r="G7" s="97"/>
      <c r="H7" s="97"/>
      <c r="I7" s="97">
        <v>2</v>
      </c>
      <c r="J7" s="97">
        <v>2040.91</v>
      </c>
      <c r="K7" s="97">
        <v>16</v>
      </c>
      <c r="L7" s="97">
        <v>49881.73</v>
      </c>
    </row>
    <row r="8" spans="1:12" ht="16.5" customHeight="1">
      <c r="A8" s="87">
        <v>3</v>
      </c>
      <c r="B8" s="91" t="s">
        <v>75</v>
      </c>
      <c r="C8" s="97">
        <v>93</v>
      </c>
      <c r="D8" s="97">
        <v>256555.84</v>
      </c>
      <c r="E8" s="97">
        <v>92</v>
      </c>
      <c r="F8" s="97">
        <v>195567.57</v>
      </c>
      <c r="G8" s="97"/>
      <c r="H8" s="97"/>
      <c r="I8" s="97">
        <v>1</v>
      </c>
      <c r="J8" s="97">
        <v>908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45</v>
      </c>
      <c r="D9" s="97">
        <v>102306.12</v>
      </c>
      <c r="E9" s="97">
        <v>27</v>
      </c>
      <c r="F9" s="97">
        <v>85826.98</v>
      </c>
      <c r="G9" s="97"/>
      <c r="H9" s="97"/>
      <c r="I9" s="97">
        <v>1</v>
      </c>
      <c r="J9" s="97">
        <v>1132.91</v>
      </c>
      <c r="K9" s="97">
        <v>16</v>
      </c>
      <c r="L9" s="97">
        <v>49881.73</v>
      </c>
    </row>
    <row r="10" spans="1:12" ht="19.5" customHeight="1">
      <c r="A10" s="87">
        <v>5</v>
      </c>
      <c r="B10" s="90" t="s">
        <v>77</v>
      </c>
      <c r="C10" s="97">
        <v>221</v>
      </c>
      <c r="D10" s="97">
        <v>265466.999999999</v>
      </c>
      <c r="E10" s="97">
        <v>148</v>
      </c>
      <c r="F10" s="97">
        <v>173708.09</v>
      </c>
      <c r="G10" s="97"/>
      <c r="H10" s="97"/>
      <c r="I10" s="97">
        <v>37</v>
      </c>
      <c r="J10" s="97">
        <v>35717.6</v>
      </c>
      <c r="K10" s="97">
        <v>24</v>
      </c>
      <c r="L10" s="97">
        <v>25306.2</v>
      </c>
    </row>
    <row r="11" spans="1:12" ht="19.5" customHeight="1">
      <c r="A11" s="87">
        <v>6</v>
      </c>
      <c r="B11" s="91" t="s">
        <v>78</v>
      </c>
      <c r="C11" s="97">
        <v>31</v>
      </c>
      <c r="D11" s="97">
        <v>76911</v>
      </c>
      <c r="E11" s="97">
        <v>13</v>
      </c>
      <c r="F11" s="97">
        <v>27080</v>
      </c>
      <c r="G11" s="97"/>
      <c r="H11" s="97"/>
      <c r="I11" s="97">
        <v>15</v>
      </c>
      <c r="J11" s="97">
        <v>14242.8</v>
      </c>
      <c r="K11" s="97">
        <v>1</v>
      </c>
      <c r="L11" s="97">
        <v>2481</v>
      </c>
    </row>
    <row r="12" spans="1:12" ht="19.5" customHeight="1">
      <c r="A12" s="87">
        <v>7</v>
      </c>
      <c r="B12" s="91" t="s">
        <v>79</v>
      </c>
      <c r="C12" s="97">
        <v>190</v>
      </c>
      <c r="D12" s="97">
        <v>188555.999999999</v>
      </c>
      <c r="E12" s="97">
        <v>135</v>
      </c>
      <c r="F12" s="97">
        <v>146628.09</v>
      </c>
      <c r="G12" s="97"/>
      <c r="H12" s="97"/>
      <c r="I12" s="97">
        <v>22</v>
      </c>
      <c r="J12" s="97">
        <v>21474.8</v>
      </c>
      <c r="K12" s="97">
        <v>23</v>
      </c>
      <c r="L12" s="97">
        <v>22825.2</v>
      </c>
    </row>
    <row r="13" spans="1:12" ht="15" customHeight="1">
      <c r="A13" s="87">
        <v>8</v>
      </c>
      <c r="B13" s="90" t="s">
        <v>18</v>
      </c>
      <c r="C13" s="97">
        <v>97</v>
      </c>
      <c r="D13" s="97">
        <v>96262.7999999999</v>
      </c>
      <c r="E13" s="97">
        <v>88</v>
      </c>
      <c r="F13" s="97">
        <v>85110.0699999999</v>
      </c>
      <c r="G13" s="97">
        <v>3</v>
      </c>
      <c r="H13" s="97">
        <v>2892.8</v>
      </c>
      <c r="I13" s="97">
        <v>3</v>
      </c>
      <c r="J13" s="97">
        <v>2808.4</v>
      </c>
      <c r="K13" s="97">
        <v>2</v>
      </c>
      <c r="L13" s="97">
        <v>1984.8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34</v>
      </c>
      <c r="D15" s="97">
        <v>16870.8</v>
      </c>
      <c r="E15" s="97">
        <v>33</v>
      </c>
      <c r="F15" s="97">
        <v>17256.12</v>
      </c>
      <c r="G15" s="97"/>
      <c r="H15" s="97"/>
      <c r="I15" s="97"/>
      <c r="J15" s="97"/>
      <c r="K15" s="97">
        <v>1</v>
      </c>
      <c r="L15" s="97">
        <v>496.2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34</v>
      </c>
      <c r="D17" s="97">
        <v>16870.8</v>
      </c>
      <c r="E17" s="97">
        <v>33</v>
      </c>
      <c r="F17" s="97">
        <v>17256.12</v>
      </c>
      <c r="G17" s="97"/>
      <c r="H17" s="97"/>
      <c r="I17" s="97"/>
      <c r="J17" s="97"/>
      <c r="K17" s="97">
        <v>1</v>
      </c>
      <c r="L17" s="97">
        <v>496.2</v>
      </c>
    </row>
    <row r="18" spans="1:12" ht="21" customHeight="1">
      <c r="A18" s="87">
        <v>13</v>
      </c>
      <c r="B18" s="99" t="s">
        <v>104</v>
      </c>
      <c r="C18" s="97">
        <v>243</v>
      </c>
      <c r="D18" s="97">
        <v>60288.2999999998</v>
      </c>
      <c r="E18" s="97">
        <v>197</v>
      </c>
      <c r="F18" s="97">
        <v>40305.8999999999</v>
      </c>
      <c r="G18" s="97">
        <v>1</v>
      </c>
      <c r="H18" s="97">
        <v>248.1</v>
      </c>
      <c r="I18" s="97">
        <v>26</v>
      </c>
      <c r="J18" s="97">
        <v>6366.52</v>
      </c>
      <c r="K18" s="97">
        <v>21</v>
      </c>
      <c r="L18" s="97">
        <v>5210.1</v>
      </c>
    </row>
    <row r="19" spans="1:12" ht="21" customHeight="1">
      <c r="A19" s="87">
        <v>14</v>
      </c>
      <c r="B19" s="99" t="s">
        <v>105</v>
      </c>
      <c r="C19" s="97">
        <v>12</v>
      </c>
      <c r="D19" s="97">
        <v>1488.6</v>
      </c>
      <c r="E19" s="97">
        <v>11</v>
      </c>
      <c r="F19" s="97">
        <v>1737.65</v>
      </c>
      <c r="G19" s="97"/>
      <c r="H19" s="97"/>
      <c r="I19" s="97"/>
      <c r="J19" s="97"/>
      <c r="K19" s="97">
        <v>1</v>
      </c>
      <c r="L19" s="97">
        <v>124.05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15</v>
      </c>
      <c r="D39" s="96">
        <f>SUM(D40,D47,D48,D49)</f>
        <v>14886</v>
      </c>
      <c r="E39" s="96">
        <f>SUM(E40,E47,E48,E49)</f>
        <v>13</v>
      </c>
      <c r="F39" s="96">
        <f>SUM(F40,F47,F48,F49)</f>
        <v>12460</v>
      </c>
      <c r="G39" s="96">
        <f>SUM(G40,G47,G48,G49)</f>
        <v>1</v>
      </c>
      <c r="H39" s="96">
        <f>SUM(H40,H47,H48,H49)</f>
        <v>454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992.4</v>
      </c>
    </row>
    <row r="40" spans="1:12" ht="24" customHeight="1">
      <c r="A40" s="87">
        <v>35</v>
      </c>
      <c r="B40" s="90" t="s">
        <v>85</v>
      </c>
      <c r="C40" s="97">
        <f>SUM(C41,C44)</f>
        <v>15</v>
      </c>
      <c r="D40" s="97">
        <f>SUM(D41,D44)</f>
        <v>14886</v>
      </c>
      <c r="E40" s="97">
        <f>SUM(E41,E44)</f>
        <v>13</v>
      </c>
      <c r="F40" s="97">
        <f>SUM(F41,F44)</f>
        <v>12460</v>
      </c>
      <c r="G40" s="97">
        <f>SUM(G41,G44)</f>
        <v>1</v>
      </c>
      <c r="H40" s="97">
        <f>SUM(H41,H44)</f>
        <v>454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992.4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15</v>
      </c>
      <c r="D44" s="97">
        <v>14886</v>
      </c>
      <c r="E44" s="97">
        <v>13</v>
      </c>
      <c r="F44" s="97">
        <v>12460</v>
      </c>
      <c r="G44" s="97">
        <v>1</v>
      </c>
      <c r="H44" s="97">
        <v>454</v>
      </c>
      <c r="I44" s="97"/>
      <c r="J44" s="97"/>
      <c r="K44" s="97">
        <v>1</v>
      </c>
      <c r="L44" s="97">
        <v>992.4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15</v>
      </c>
      <c r="D46" s="97">
        <v>14886</v>
      </c>
      <c r="E46" s="97">
        <v>13</v>
      </c>
      <c r="F46" s="97">
        <v>12460</v>
      </c>
      <c r="G46" s="97">
        <v>1</v>
      </c>
      <c r="H46" s="97">
        <v>454</v>
      </c>
      <c r="I46" s="97"/>
      <c r="J46" s="97"/>
      <c r="K46" s="97">
        <v>1</v>
      </c>
      <c r="L46" s="97">
        <v>992.4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29.76</v>
      </c>
      <c r="E50" s="96">
        <f>SUM(E51:E54)</f>
        <v>4</v>
      </c>
      <c r="F50" s="96">
        <f>SUM(F51:F54)</f>
        <v>109.02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29.76</v>
      </c>
      <c r="E51" s="97">
        <v>4</v>
      </c>
      <c r="F51" s="97">
        <v>109.02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99</v>
      </c>
      <c r="D55" s="96">
        <v>49123.7999999999</v>
      </c>
      <c r="E55" s="96">
        <v>99</v>
      </c>
      <c r="F55" s="96">
        <v>46971.3999999999</v>
      </c>
      <c r="G55" s="96"/>
      <c r="H55" s="96"/>
      <c r="I55" s="96">
        <v>99</v>
      </c>
      <c r="J55" s="96">
        <v>46929.1999999999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863</v>
      </c>
      <c r="D56" s="96">
        <f t="shared" si="0"/>
        <v>863279.0199999987</v>
      </c>
      <c r="E56" s="96">
        <f t="shared" si="0"/>
        <v>712</v>
      </c>
      <c r="F56" s="96">
        <f t="shared" si="0"/>
        <v>659052.7999999998</v>
      </c>
      <c r="G56" s="96">
        <f t="shared" si="0"/>
        <v>5</v>
      </c>
      <c r="H56" s="96">
        <f t="shared" si="0"/>
        <v>3594.9</v>
      </c>
      <c r="I56" s="96">
        <f t="shared" si="0"/>
        <v>167</v>
      </c>
      <c r="J56" s="96">
        <f t="shared" si="0"/>
        <v>93862.62999999992</v>
      </c>
      <c r="K56" s="96">
        <f t="shared" si="0"/>
        <v>66</v>
      </c>
      <c r="L56" s="96">
        <f t="shared" si="0"/>
        <v>83995.48000000001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&amp;L2EB52693&amp;CФорма № 10, Підрозділ: Новозаводський районний суд м.Чернігова,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66</v>
      </c>
      <c r="F4" s="93">
        <f>SUM(F5:F25)</f>
        <v>83995.48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</v>
      </c>
      <c r="F5" s="95">
        <v>6758.33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6984.8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35</v>
      </c>
      <c r="F7" s="95">
        <v>21336.6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24810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5700.7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3969.6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7860.8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7</v>
      </c>
      <c r="F17" s="95">
        <v>6078.45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496.2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&amp;L2EB52693&amp;CФорма № 10, Підрозділ: Новозаводський районний суд м.Чернігова,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2018-03-15T14:08:04Z</cp:lastPrinted>
  <dcterms:created xsi:type="dcterms:W3CDTF">2015-09-09T10:27:37Z</dcterms:created>
  <dcterms:modified xsi:type="dcterms:W3CDTF">2022-07-19T07:27:44Z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10_00751_2.2022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308431A4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