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<sst xmlns="http://schemas.openxmlformats.org/spreadsheetml/2006/main" count="187" uniqueCount="160">
  <si>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</si>
  <si>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</si>
  <si>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</si>
  <si>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</si>
  <si>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</si>
  <si>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</si>
  <si>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</si>
  <si>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</si>
  <si>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</si>
  <si>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</si>
  <si>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</si>
  <si>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</si>
  <si>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</si>
  <si>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</si>
  <si>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</si>
  <si>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</si>
  <si>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</si>
  <si>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</si>
  <si>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</si>
  <si>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</si>
  <si>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</si>
  <si>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</si>
  <si>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</si>
  <si>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</si>
  <si>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</si>
  <si>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</si>
  <si>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</si>
  <si>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</si>
  <si>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</si>
  <si>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</si>
  <si>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</si>
  <si>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</si>
  <si>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</si>
  <si>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</si>
  <si>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</si>
  <si>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</si>
  <si>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</si>
  <si>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</si>
  <si>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</si>
  <si>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</si>
  <si>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</si>
  <si>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</si>
  <si>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</si>
  <si>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</si>
  <si>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</si>
  <si>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</si>
  <si>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</si>
  <si>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</si>
  <si>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</si>
  <si>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</si>
  <si>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</si>
  <si>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</si>
  <si>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</si>
  <si>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</si>
  <si>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</si>
  <si>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</si>
  <si>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</si>
  <si>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</si>
  <si>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</si>
  <si>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</si>
  <si>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</si>
  <si>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</si>
  <si>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</si>
  <si>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</si>
  <si>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</si>
  <si>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</si>
  <si>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</si>
  <si>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</si>
  <si>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</si>
  <si>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</si>
  <si>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</si>
  <si>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</si>
  <si>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</si>
  <si>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</si>
  <si>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</si>
  <si>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</si>
  <si>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</si>
  <si>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</si>
  <si>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</si>
  <si>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</si>
  <si>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</si>
  <si>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</si>
  <si>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</si>
  <si>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</si>
  <si>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</si>
  <si>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</si>
  <si>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</si>
  <si>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</si>
  <si>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</si>
  <si>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</si>
  <si>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</si>
  <si>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</si>
  <si>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</si>
  <si>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</si>
  <si>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</si>
  <si>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</si>
  <si>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</si>
  <si>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</si>
  <si>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</si>
  <si>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</si>
  <si>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</si>
  <si>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</si>
  <si>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</si>
  <si>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</si>
  <si>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</si>
  <si>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</si>
  <si>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</si>
  <si>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</si>
  <si>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</si>
  <si>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</si>
  <si>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</si>
  <si>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</si>
  <si>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</si>
  <si>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</si>
  <si>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</si>
  <si>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</si>
  <si>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</si>
  <si>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</si>
  <si>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</si>
  <si>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</si>
  <si>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</si>
  <si>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</si>
  <si>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</si>
  <si>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</si>
  <si>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Маньківський районний суд Черкаської області</t>
  </si>
  <si>
    <t>20101. Черкаська область.смт. Маньківка</t>
  </si>
  <si>
    <t>вул. Соборна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</si>
  <si>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</si>
  <si>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</si>
  <si>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</si>
  <si>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</si>
  <si>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</si>
  <si>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</si>
  <si>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</si>
  <si>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</si>
  <si>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</si>
  <si>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</si>
  <si>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</si>
  <si>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</si>
  <si>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</si>
  <si>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</si>
  <si>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</si>
  <si>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</si>
  <si>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</si>
  <si>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</si>
  <si>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</si>
  <si>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</si>
  <si>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</si>
  <si>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</si>
  <si>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</si>
  <si>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</si>
  <si>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</si>
  <si>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</si>
  <si>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І.Д. Калієвський</t>
  </si>
  <si>
    <t>І.П. Партицька</t>
  </si>
  <si>
    <t>(04748) 6-19-43</t>
  </si>
  <si>
    <t>(04748) 6-10-68</t>
  </si>
  <si>
    <t>inbox@mn.ck.court.gov.ua</t>
  </si>
  <si>
    <t>5 січня 2023 року</t>
  </si>
  <si>
    <t>Голова суду: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</si>
</sst>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123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104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105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106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124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125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126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8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&amp;L40C6F60E&amp;C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7.2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66</v>
      </c>
      <c r="C2" s="153" t="s">
        <v>51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52</v>
      </c>
      <c r="J2" s="148"/>
      <c r="K2" s="147" t="s">
        <v>102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98</v>
      </c>
      <c r="C6" s="88">
        <f aca="true" t="shared" si="0" ref="C6:L6">SUM(C7,C10,C13,C14,C15,C21,C24,C25,C18,C19,C20)</f>
        <v>375</v>
      </c>
      <c r="D6" s="88">
        <f t="shared" si="0"/>
        <v>441454.03000000014</v>
      </c>
      <c r="E6" s="88">
        <f t="shared" si="0"/>
        <v>236</v>
      </c>
      <c r="F6" s="88">
        <f t="shared" si="0"/>
        <v>322133.73000000016</v>
      </c>
      <c r="G6" s="88">
        <f t="shared" si="0"/>
        <v>3</v>
      </c>
      <c r="H6" s="88">
        <f t="shared" si="0"/>
        <v>12469</v>
      </c>
      <c r="I6" s="88">
        <f t="shared" si="0"/>
        <v>38</v>
      </c>
      <c r="J6" s="88">
        <f t="shared" si="0"/>
        <v>42744.29</v>
      </c>
      <c r="K6" s="88">
        <f t="shared" si="0"/>
        <v>81</v>
      </c>
      <c r="L6" s="88">
        <f t="shared" si="0"/>
        <v>77940.3600000001</v>
      </c>
    </row>
    <row r="7" spans="1:12" ht="12.75" customHeight="1">
      <c r="A7" s="86">
        <v>2</v>
      </c>
      <c r="B7" s="89" t="s">
        <v>67</v>
      </c>
      <c r="C7" s="90">
        <v>216</v>
      </c>
      <c r="D7" s="90">
        <v>306735.73</v>
      </c>
      <c r="E7" s="90">
        <v>114</v>
      </c>
      <c r="F7" s="90">
        <v>212006.69</v>
      </c>
      <c r="G7" s="90">
        <v>2</v>
      </c>
      <c r="H7" s="90">
        <v>11561</v>
      </c>
      <c r="I7" s="90">
        <v>25</v>
      </c>
      <c r="J7" s="90">
        <v>37454.89</v>
      </c>
      <c r="K7" s="90">
        <v>57</v>
      </c>
      <c r="L7" s="90">
        <v>59332.8600000001</v>
      </c>
    </row>
    <row r="8" spans="1:12" ht="12.75">
      <c r="A8" s="86">
        <v>3</v>
      </c>
      <c r="B8" s="91" t="s">
        <v>68</v>
      </c>
      <c r="C8" s="90">
        <v>42</v>
      </c>
      <c r="D8" s="90">
        <v>109731</v>
      </c>
      <c r="E8" s="90">
        <v>35</v>
      </c>
      <c r="F8" s="90">
        <v>99613.93</v>
      </c>
      <c r="G8" s="90">
        <v>2</v>
      </c>
      <c r="H8" s="90">
        <v>11561</v>
      </c>
      <c r="I8" s="90">
        <v>2</v>
      </c>
      <c r="J8" s="90">
        <v>1984.8</v>
      </c>
      <c r="K8" s="90">
        <v>1</v>
      </c>
      <c r="L8" s="90">
        <v>2481</v>
      </c>
    </row>
    <row r="9" spans="1:12" ht="12.75">
      <c r="A9" s="86">
        <v>4</v>
      </c>
      <c r="B9" s="91" t="s">
        <v>69</v>
      </c>
      <c r="C9" s="90">
        <v>174</v>
      </c>
      <c r="D9" s="90">
        <v>197004.73</v>
      </c>
      <c r="E9" s="90">
        <v>79</v>
      </c>
      <c r="F9" s="90">
        <v>112392.76</v>
      </c>
      <c r="G9" s="90"/>
      <c r="H9" s="90"/>
      <c r="I9" s="90">
        <v>23</v>
      </c>
      <c r="J9" s="90">
        <v>35470.09</v>
      </c>
      <c r="K9" s="90">
        <v>56</v>
      </c>
      <c r="L9" s="90">
        <v>56851.8600000001</v>
      </c>
    </row>
    <row r="10" spans="1:12" ht="12.75">
      <c r="A10" s="86">
        <v>5</v>
      </c>
      <c r="B10" s="89" t="s">
        <v>70</v>
      </c>
      <c r="C10" s="90">
        <v>40</v>
      </c>
      <c r="D10" s="90">
        <v>45650.4</v>
      </c>
      <c r="E10" s="90">
        <v>26</v>
      </c>
      <c r="F10" s="90">
        <v>29197.8</v>
      </c>
      <c r="G10" s="90">
        <v>1</v>
      </c>
      <c r="H10" s="90">
        <v>908</v>
      </c>
      <c r="I10" s="90">
        <v>3</v>
      </c>
      <c r="J10" s="90">
        <v>2808.4</v>
      </c>
      <c r="K10" s="90">
        <v>11</v>
      </c>
      <c r="L10" s="90">
        <v>12405</v>
      </c>
    </row>
    <row r="11" spans="1:12" ht="12.75">
      <c r="A11" s="86">
        <v>6</v>
      </c>
      <c r="B11" s="91" t="s">
        <v>71</v>
      </c>
      <c r="C11" s="90">
        <v>4</v>
      </c>
      <c r="D11" s="90">
        <v>9924</v>
      </c>
      <c r="E11" s="90">
        <v>1</v>
      </c>
      <c r="F11" s="90">
        <v>2481</v>
      </c>
      <c r="G11" s="90"/>
      <c r="H11" s="90"/>
      <c r="I11" s="90">
        <v>2</v>
      </c>
      <c r="J11" s="90">
        <v>1816</v>
      </c>
      <c r="K11" s="90">
        <v>1</v>
      </c>
      <c r="L11" s="90">
        <v>2481</v>
      </c>
    </row>
    <row r="12" spans="1:12" ht="12.75">
      <c r="A12" s="86">
        <v>7</v>
      </c>
      <c r="B12" s="91" t="s">
        <v>72</v>
      </c>
      <c r="C12" s="90">
        <v>36</v>
      </c>
      <c r="D12" s="90">
        <v>35726.4</v>
      </c>
      <c r="E12" s="90">
        <v>25</v>
      </c>
      <c r="F12" s="90">
        <v>26716.8</v>
      </c>
      <c r="G12" s="90">
        <v>1</v>
      </c>
      <c r="H12" s="90">
        <v>908</v>
      </c>
      <c r="I12" s="90">
        <v>1</v>
      </c>
      <c r="J12" s="90">
        <v>992.4</v>
      </c>
      <c r="K12" s="90">
        <v>10</v>
      </c>
      <c r="L12" s="90">
        <v>9924</v>
      </c>
    </row>
    <row r="13" spans="1:12" ht="12.75">
      <c r="A13" s="86">
        <v>8</v>
      </c>
      <c r="B13" s="89" t="s">
        <v>18</v>
      </c>
      <c r="C13" s="90">
        <v>67</v>
      </c>
      <c r="D13" s="90">
        <v>66490.8000000001</v>
      </c>
      <c r="E13" s="90">
        <v>65</v>
      </c>
      <c r="F13" s="90">
        <v>64596.8000000001</v>
      </c>
      <c r="G13" s="90"/>
      <c r="H13" s="90"/>
      <c r="I13" s="90"/>
      <c r="J13" s="90"/>
      <c r="K13" s="90">
        <v>2</v>
      </c>
      <c r="L13" s="90">
        <v>1984.8</v>
      </c>
    </row>
    <row r="14" spans="1:12" ht="12.75">
      <c r="A14" s="86">
        <v>9</v>
      </c>
      <c r="B14" s="89" t="s">
        <v>19</v>
      </c>
      <c r="C14" s="90">
        <v>1</v>
      </c>
      <c r="D14" s="90">
        <v>992.4</v>
      </c>
      <c r="E14" s="90">
        <v>1</v>
      </c>
      <c r="F14" s="90">
        <v>992.4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91</v>
      </c>
      <c r="C15" s="90">
        <v>33</v>
      </c>
      <c r="D15" s="90">
        <v>16374.6</v>
      </c>
      <c r="E15" s="90">
        <v>27</v>
      </c>
      <c r="F15" s="90">
        <v>13851.4</v>
      </c>
      <c r="G15" s="90"/>
      <c r="H15" s="90"/>
      <c r="I15" s="90"/>
      <c r="J15" s="90"/>
      <c r="K15" s="90">
        <v>6</v>
      </c>
      <c r="L15" s="90">
        <v>2977.2</v>
      </c>
    </row>
    <row r="16" spans="1:12" ht="12.75">
      <c r="A16" s="86">
        <v>11</v>
      </c>
      <c r="B16" s="91" t="s">
        <v>71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72</v>
      </c>
      <c r="C17" s="90">
        <v>33</v>
      </c>
      <c r="D17" s="90">
        <v>16374.6</v>
      </c>
      <c r="E17" s="90">
        <v>27</v>
      </c>
      <c r="F17" s="90">
        <v>13851.4</v>
      </c>
      <c r="G17" s="90"/>
      <c r="H17" s="90"/>
      <c r="I17" s="90"/>
      <c r="J17" s="90"/>
      <c r="K17" s="90">
        <v>6</v>
      </c>
      <c r="L17" s="90">
        <v>2977.2</v>
      </c>
    </row>
    <row r="18" spans="1:12" ht="12.75">
      <c r="A18" s="86">
        <v>13</v>
      </c>
      <c r="B18" s="92" t="s">
        <v>92</v>
      </c>
      <c r="C18" s="90">
        <v>17</v>
      </c>
      <c r="D18" s="90">
        <v>4217.7</v>
      </c>
      <c r="E18" s="90">
        <v>2</v>
      </c>
      <c r="F18" s="90">
        <v>496.24</v>
      </c>
      <c r="G18" s="90"/>
      <c r="H18" s="90"/>
      <c r="I18" s="90">
        <v>10</v>
      </c>
      <c r="J18" s="90">
        <v>2481</v>
      </c>
      <c r="K18" s="90">
        <v>5</v>
      </c>
      <c r="L18" s="90">
        <v>1240.5</v>
      </c>
    </row>
    <row r="19" spans="1:12" ht="12.75">
      <c r="A19" s="86">
        <v>14</v>
      </c>
      <c r="B19" s="92" t="s">
        <v>93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6.25">
      <c r="A20" s="86">
        <v>15</v>
      </c>
      <c r="B20" s="92" t="s">
        <v>97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6.25">
      <c r="A21" s="86">
        <v>16</v>
      </c>
      <c r="B21" s="89" t="s">
        <v>73</v>
      </c>
      <c r="C21" s="90">
        <f aca="true" t="shared" si="1" ref="C21:L21">SUM(C22:C23)</f>
        <v>1</v>
      </c>
      <c r="D21" s="90">
        <f t="shared" si="1"/>
        <v>992.4</v>
      </c>
      <c r="E21" s="90">
        <f t="shared" si="1"/>
        <v>1</v>
      </c>
      <c r="F21" s="90">
        <f t="shared" si="1"/>
        <v>992.4</v>
      </c>
      <c r="G21" s="90">
        <f t="shared" si="1"/>
        <v>0</v>
      </c>
      <c r="H21" s="90">
        <f t="shared" si="1"/>
        <v>0</v>
      </c>
      <c r="I21" s="90">
        <f t="shared" si="1"/>
        <v>0</v>
      </c>
      <c r="J21" s="90">
        <f t="shared" si="1"/>
        <v>0</v>
      </c>
      <c r="K21" s="90">
        <f t="shared" si="1"/>
        <v>0</v>
      </c>
      <c r="L21" s="90">
        <f t="shared" si="1"/>
        <v>0</v>
      </c>
    </row>
    <row r="22" spans="1:12" ht="12.75">
      <c r="A22" s="86">
        <v>17</v>
      </c>
      <c r="B22" s="93" t="s">
        <v>1</v>
      </c>
      <c r="C22" s="90">
        <v>1</v>
      </c>
      <c r="D22" s="90">
        <v>992.4</v>
      </c>
      <c r="E22" s="90">
        <v>1</v>
      </c>
      <c r="F22" s="90">
        <v>992.4</v>
      </c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9">
      <c r="A24" s="86">
        <v>19</v>
      </c>
      <c r="B24" s="89" t="s">
        <v>94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6.25">
      <c r="A25" s="86">
        <v>20</v>
      </c>
      <c r="B25" s="89" t="s">
        <v>74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71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72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99</v>
      </c>
      <c r="C28" s="88">
        <f aca="true" t="shared" si="2" ref="C28:L28">SUM(C29:C38)</f>
        <v>0</v>
      </c>
      <c r="D28" s="88">
        <f t="shared" si="2"/>
        <v>0</v>
      </c>
      <c r="E28" s="88">
        <f t="shared" si="2"/>
        <v>0</v>
      </c>
      <c r="F28" s="88">
        <f t="shared" si="2"/>
        <v>0</v>
      </c>
      <c r="G28" s="88">
        <f t="shared" si="2"/>
        <v>0</v>
      </c>
      <c r="H28" s="88">
        <f t="shared" si="2"/>
        <v>0</v>
      </c>
      <c r="I28" s="88">
        <f t="shared" si="2"/>
        <v>0</v>
      </c>
      <c r="J28" s="88">
        <f t="shared" si="2"/>
        <v>0</v>
      </c>
      <c r="K28" s="88">
        <f t="shared" si="2"/>
        <v>0</v>
      </c>
      <c r="L28" s="88">
        <f t="shared" si="2"/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92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93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2.5">
      <c r="A33" s="86">
        <v>28</v>
      </c>
      <c r="B33" s="89" t="s">
        <v>75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6.25">
      <c r="A34" s="86">
        <v>29</v>
      </c>
      <c r="B34" s="89" t="s">
        <v>76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6.25">
      <c r="A35" s="86">
        <v>30</v>
      </c>
      <c r="B35" s="89" t="s">
        <v>95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6.2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8.75">
      <c r="A38" s="86">
        <v>33</v>
      </c>
      <c r="B38" s="89" t="s">
        <v>77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100</v>
      </c>
      <c r="C39" s="88">
        <f aca="true" t="shared" si="3" ref="C39:L39">SUM(C40,C47,C48,C49)</f>
        <v>17</v>
      </c>
      <c r="D39" s="88">
        <f t="shared" si="3"/>
        <v>16870.8</v>
      </c>
      <c r="E39" s="88">
        <f t="shared" si="3"/>
        <v>5</v>
      </c>
      <c r="F39" s="88">
        <f t="shared" si="3"/>
        <v>4962</v>
      </c>
      <c r="G39" s="88">
        <f t="shared" si="3"/>
        <v>0</v>
      </c>
      <c r="H39" s="88">
        <f t="shared" si="3"/>
        <v>0</v>
      </c>
      <c r="I39" s="88">
        <f t="shared" si="3"/>
        <v>0</v>
      </c>
      <c r="J39" s="88">
        <f t="shared" si="3"/>
        <v>0</v>
      </c>
      <c r="K39" s="88">
        <f t="shared" si="3"/>
        <v>12</v>
      </c>
      <c r="L39" s="88">
        <f t="shared" si="3"/>
        <v>11908.8</v>
      </c>
    </row>
    <row r="40" spans="1:12" ht="12.75">
      <c r="A40" s="86">
        <v>35</v>
      </c>
      <c r="B40" s="89" t="s">
        <v>78</v>
      </c>
      <c r="C40" s="90">
        <f aca="true" t="shared" si="4" ref="C40:L40">SUM(C41,C44)</f>
        <v>17</v>
      </c>
      <c r="D40" s="90">
        <f t="shared" si="4"/>
        <v>16870.8</v>
      </c>
      <c r="E40" s="90">
        <f t="shared" si="4"/>
        <v>5</v>
      </c>
      <c r="F40" s="90">
        <f t="shared" si="4"/>
        <v>4962</v>
      </c>
      <c r="G40" s="90">
        <f t="shared" si="4"/>
        <v>0</v>
      </c>
      <c r="H40" s="90">
        <f t="shared" si="4"/>
        <v>0</v>
      </c>
      <c r="I40" s="90">
        <f t="shared" si="4"/>
        <v>0</v>
      </c>
      <c r="J40" s="90">
        <f t="shared" si="4"/>
        <v>0</v>
      </c>
      <c r="K40" s="90">
        <f t="shared" si="4"/>
        <v>12</v>
      </c>
      <c r="L40" s="90">
        <f t="shared" si="4"/>
        <v>11908.8</v>
      </c>
    </row>
    <row r="41" spans="1:12" ht="12.75">
      <c r="A41" s="86">
        <v>36</v>
      </c>
      <c r="B41" s="89" t="s">
        <v>79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80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69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81</v>
      </c>
      <c r="C44" s="90">
        <v>17</v>
      </c>
      <c r="D44" s="90">
        <v>16870.8</v>
      </c>
      <c r="E44" s="90">
        <v>5</v>
      </c>
      <c r="F44" s="90">
        <v>4962</v>
      </c>
      <c r="G44" s="90"/>
      <c r="H44" s="90"/>
      <c r="I44" s="90"/>
      <c r="J44" s="90"/>
      <c r="K44" s="90">
        <v>12</v>
      </c>
      <c r="L44" s="90">
        <v>11908.8</v>
      </c>
    </row>
    <row r="45" spans="1:12" ht="26.25">
      <c r="A45" s="86">
        <v>40</v>
      </c>
      <c r="B45" s="91" t="s">
        <v>82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72</v>
      </c>
      <c r="C46" s="90">
        <v>17</v>
      </c>
      <c r="D46" s="90">
        <v>16870.8</v>
      </c>
      <c r="E46" s="90">
        <v>5</v>
      </c>
      <c r="F46" s="90">
        <v>4962</v>
      </c>
      <c r="G46" s="90"/>
      <c r="H46" s="90"/>
      <c r="I46" s="90"/>
      <c r="J46" s="90"/>
      <c r="K46" s="90">
        <v>12</v>
      </c>
      <c r="L46" s="90">
        <v>11908.8</v>
      </c>
    </row>
    <row r="47" spans="1:12" ht="39">
      <c r="A47" s="86">
        <v>42</v>
      </c>
      <c r="B47" s="89" t="s">
        <v>83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6.2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9">
      <c r="A49" s="86">
        <v>44</v>
      </c>
      <c r="B49" s="89" t="s">
        <v>84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101</v>
      </c>
      <c r="C50" s="88">
        <f aca="true" t="shared" si="5" ref="C50:L50">SUM(C51:C54)</f>
        <v>50</v>
      </c>
      <c r="D50" s="88">
        <f t="shared" si="5"/>
        <v>2299.8199999999997</v>
      </c>
      <c r="E50" s="88">
        <f t="shared" si="5"/>
        <v>50</v>
      </c>
      <c r="F50" s="88">
        <f t="shared" si="5"/>
        <v>2302.09</v>
      </c>
      <c r="G50" s="88">
        <f t="shared" si="5"/>
        <v>0</v>
      </c>
      <c r="H50" s="88">
        <f t="shared" si="5"/>
        <v>0</v>
      </c>
      <c r="I50" s="88">
        <f t="shared" si="5"/>
        <v>0</v>
      </c>
      <c r="J50" s="88">
        <f t="shared" si="5"/>
        <v>0</v>
      </c>
      <c r="K50" s="88">
        <f t="shared" si="5"/>
        <v>0</v>
      </c>
      <c r="L50" s="88">
        <f t="shared" si="5"/>
        <v>0</v>
      </c>
    </row>
    <row r="51" spans="1:12" ht="12.75">
      <c r="A51" s="86">
        <v>46</v>
      </c>
      <c r="B51" s="89" t="s">
        <v>9</v>
      </c>
      <c r="C51" s="90">
        <v>38</v>
      </c>
      <c r="D51" s="90">
        <v>736.79</v>
      </c>
      <c r="E51" s="90">
        <v>38</v>
      </c>
      <c r="F51" s="90">
        <v>738.94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12</v>
      </c>
      <c r="D52" s="90">
        <v>1563.03</v>
      </c>
      <c r="E52" s="90">
        <v>12</v>
      </c>
      <c r="F52" s="90">
        <v>1563.15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103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85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96</v>
      </c>
      <c r="C55" s="88">
        <v>373</v>
      </c>
      <c r="D55" s="88">
        <v>185082.600000001</v>
      </c>
      <c r="E55" s="88">
        <v>104</v>
      </c>
      <c r="F55" s="88">
        <v>51108.5999999999</v>
      </c>
      <c r="G55" s="88"/>
      <c r="H55" s="88"/>
      <c r="I55" s="88">
        <v>366</v>
      </c>
      <c r="J55" s="88">
        <v>189733.120000001</v>
      </c>
      <c r="K55" s="88">
        <v>7</v>
      </c>
      <c r="L55" s="88">
        <v>3473.4</v>
      </c>
    </row>
    <row r="56" spans="1:12" ht="19.5" customHeight="1">
      <c r="A56" s="86">
        <v>51</v>
      </c>
      <c r="B56" s="95" t="s">
        <v>127</v>
      </c>
      <c r="C56" s="88">
        <f aca="true" t="shared" si="6" ref="C56:L56">SUM(C6,C28,C39,C50,C55)</f>
        <v>815</v>
      </c>
      <c r="D56" s="88">
        <f t="shared" si="6"/>
        <v>645707.2500000012</v>
      </c>
      <c r="E56" s="88">
        <f t="shared" si="6"/>
        <v>395</v>
      </c>
      <c r="F56" s="88">
        <f t="shared" si="6"/>
        <v>380506.4200000001</v>
      </c>
      <c r="G56" s="88">
        <f t="shared" si="6"/>
        <v>3</v>
      </c>
      <c r="H56" s="88">
        <f t="shared" si="6"/>
        <v>12469</v>
      </c>
      <c r="I56" s="88">
        <f t="shared" si="6"/>
        <v>404</v>
      </c>
      <c r="J56" s="88">
        <f t="shared" si="6"/>
        <v>232477.41000000102</v>
      </c>
      <c r="K56" s="88">
        <f t="shared" si="6"/>
        <v>100</v>
      </c>
      <c r="L56" s="88">
        <f t="shared" si="6"/>
        <v>93322.5600000001</v>
      </c>
    </row>
    <row r="57" spans="1:12" ht="12.75">
      <c r="A57" s="86">
        <v>52</v>
      </c>
      <c r="B57" s="104" t="s">
        <v>107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&amp;L40C6F60E&amp;CФорма № 10, Підрозділ: Маньківський районний суд Черкаської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28">
      <selection activeCell="B32" sqref="B32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109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57</v>
      </c>
      <c r="C5" s="170"/>
      <c r="D5" s="171"/>
      <c r="E5" s="97"/>
      <c r="F5" s="97">
        <f>SUM(F6:F30)</f>
        <v>100</v>
      </c>
      <c r="G5" s="97">
        <f>SUM(G6:G30)</f>
        <v>93322.56000000001</v>
      </c>
    </row>
    <row r="6" spans="1:7" ht="12.75" customHeight="1">
      <c r="A6" s="96">
        <v>2</v>
      </c>
      <c r="B6" s="160" t="s">
        <v>115</v>
      </c>
      <c r="C6" s="161"/>
      <c r="D6" s="162"/>
      <c r="E6" s="102" t="s">
        <v>128</v>
      </c>
      <c r="F6" s="98">
        <v>8</v>
      </c>
      <c r="G6" s="99">
        <v>5706.3</v>
      </c>
    </row>
    <row r="7" spans="1:7" ht="26.25" customHeight="1">
      <c r="A7" s="96">
        <v>3</v>
      </c>
      <c r="B7" s="160" t="s">
        <v>58</v>
      </c>
      <c r="C7" s="161"/>
      <c r="D7" s="162"/>
      <c r="E7" s="102" t="s">
        <v>129</v>
      </c>
      <c r="F7" s="98"/>
      <c r="G7" s="99"/>
    </row>
    <row r="8" spans="1:7" ht="39" customHeight="1">
      <c r="A8" s="96">
        <v>4</v>
      </c>
      <c r="B8" s="160" t="s">
        <v>88</v>
      </c>
      <c r="C8" s="161"/>
      <c r="D8" s="162"/>
      <c r="E8" s="102" t="s">
        <v>130</v>
      </c>
      <c r="F8" s="98">
        <v>54</v>
      </c>
      <c r="G8" s="99">
        <v>51604.8</v>
      </c>
    </row>
    <row r="9" spans="1:7" ht="39" customHeight="1">
      <c r="A9" s="96">
        <v>5</v>
      </c>
      <c r="B9" s="160" t="s">
        <v>116</v>
      </c>
      <c r="C9" s="161"/>
      <c r="D9" s="162"/>
      <c r="E9" s="102" t="s">
        <v>131</v>
      </c>
      <c r="F9" s="98"/>
      <c r="G9" s="99"/>
    </row>
    <row r="10" spans="1:7" ht="26.25" customHeight="1">
      <c r="A10" s="96">
        <v>6</v>
      </c>
      <c r="B10" s="160" t="s">
        <v>59</v>
      </c>
      <c r="C10" s="161"/>
      <c r="D10" s="162"/>
      <c r="E10" s="102" t="s">
        <v>132</v>
      </c>
      <c r="F10" s="98"/>
      <c r="G10" s="99"/>
    </row>
    <row r="11" spans="1:7" ht="26.25" customHeight="1">
      <c r="A11" s="96">
        <v>7</v>
      </c>
      <c r="B11" s="160" t="s">
        <v>60</v>
      </c>
      <c r="C11" s="161"/>
      <c r="D11" s="162"/>
      <c r="E11" s="102" t="s">
        <v>133</v>
      </c>
      <c r="F11" s="98">
        <v>2</v>
      </c>
      <c r="G11" s="99">
        <v>1984.8</v>
      </c>
    </row>
    <row r="12" spans="1:7" ht="26.25" customHeight="1">
      <c r="A12" s="96">
        <v>8</v>
      </c>
      <c r="B12" s="160" t="s">
        <v>61</v>
      </c>
      <c r="C12" s="161"/>
      <c r="D12" s="162"/>
      <c r="E12" s="102" t="s">
        <v>134</v>
      </c>
      <c r="F12" s="98">
        <v>1</v>
      </c>
      <c r="G12" s="99">
        <v>992.4</v>
      </c>
    </row>
    <row r="13" spans="1:7" ht="26.25" customHeight="1">
      <c r="A13" s="96">
        <v>9</v>
      </c>
      <c r="B13" s="160" t="s">
        <v>117</v>
      </c>
      <c r="C13" s="161"/>
      <c r="D13" s="162"/>
      <c r="E13" s="102" t="s">
        <v>135</v>
      </c>
      <c r="F13" s="98"/>
      <c r="G13" s="99"/>
    </row>
    <row r="14" spans="1:7" ht="12.75" customHeight="1">
      <c r="A14" s="96">
        <v>10</v>
      </c>
      <c r="B14" s="160" t="s">
        <v>89</v>
      </c>
      <c r="C14" s="161"/>
      <c r="D14" s="162"/>
      <c r="E14" s="102" t="s">
        <v>136</v>
      </c>
      <c r="F14" s="98">
        <v>20</v>
      </c>
      <c r="G14" s="99">
        <v>20133.06</v>
      </c>
    </row>
    <row r="15" spans="1:7" ht="12.75" customHeight="1">
      <c r="A15" s="96">
        <v>11</v>
      </c>
      <c r="B15" s="160" t="s">
        <v>62</v>
      </c>
      <c r="C15" s="161"/>
      <c r="D15" s="162"/>
      <c r="E15" s="102" t="s">
        <v>137</v>
      </c>
      <c r="F15" s="98"/>
      <c r="G15" s="99"/>
    </row>
    <row r="16" spans="1:7" ht="12.75" customHeight="1">
      <c r="A16" s="96">
        <v>12</v>
      </c>
      <c r="B16" s="160" t="s">
        <v>63</v>
      </c>
      <c r="C16" s="161"/>
      <c r="D16" s="162"/>
      <c r="E16" s="102" t="s">
        <v>138</v>
      </c>
      <c r="F16" s="98"/>
      <c r="G16" s="99"/>
    </row>
    <row r="17" spans="1:7" ht="26.25" customHeight="1">
      <c r="A17" s="96">
        <v>13</v>
      </c>
      <c r="B17" s="160" t="s">
        <v>64</v>
      </c>
      <c r="C17" s="161"/>
      <c r="D17" s="162"/>
      <c r="E17" s="102" t="s">
        <v>139</v>
      </c>
      <c r="F17" s="98"/>
      <c r="G17" s="99"/>
    </row>
    <row r="18" spans="1:7" ht="12.75" customHeight="1">
      <c r="A18" s="96">
        <v>14</v>
      </c>
      <c r="B18" s="160" t="s">
        <v>118</v>
      </c>
      <c r="C18" s="161"/>
      <c r="D18" s="162"/>
      <c r="E18" s="102" t="s">
        <v>140</v>
      </c>
      <c r="F18" s="98">
        <v>14</v>
      </c>
      <c r="G18" s="99">
        <v>10420.2</v>
      </c>
    </row>
    <row r="19" spans="1:7" ht="26.25" customHeight="1">
      <c r="A19" s="96">
        <v>15</v>
      </c>
      <c r="B19" s="160" t="s">
        <v>119</v>
      </c>
      <c r="C19" s="161"/>
      <c r="D19" s="162"/>
      <c r="E19" s="102" t="s">
        <v>141</v>
      </c>
      <c r="F19" s="98"/>
      <c r="G19" s="99"/>
    </row>
    <row r="20" spans="1:7" ht="52.5" customHeight="1">
      <c r="A20" s="96">
        <v>16</v>
      </c>
      <c r="B20" s="160" t="s">
        <v>65</v>
      </c>
      <c r="C20" s="161"/>
      <c r="D20" s="162"/>
      <c r="E20" s="102" t="s">
        <v>142</v>
      </c>
      <c r="F20" s="98"/>
      <c r="G20" s="99"/>
    </row>
    <row r="21" spans="1:7" ht="12.75" customHeight="1">
      <c r="A21" s="96">
        <v>17</v>
      </c>
      <c r="B21" s="160" t="s">
        <v>86</v>
      </c>
      <c r="C21" s="161"/>
      <c r="D21" s="162"/>
      <c r="E21" s="102" t="s">
        <v>143</v>
      </c>
      <c r="F21" s="98"/>
      <c r="G21" s="99"/>
    </row>
    <row r="22" spans="1:7" ht="26.25" customHeight="1">
      <c r="A22" s="96">
        <v>18</v>
      </c>
      <c r="B22" s="160" t="s">
        <v>120</v>
      </c>
      <c r="C22" s="161"/>
      <c r="D22" s="162"/>
      <c r="E22" s="102" t="s">
        <v>144</v>
      </c>
      <c r="F22" s="98"/>
      <c r="G22" s="99"/>
    </row>
    <row r="23" spans="1:7" ht="52.5" customHeight="1">
      <c r="A23" s="96">
        <v>19</v>
      </c>
      <c r="B23" s="160" t="s">
        <v>87</v>
      </c>
      <c r="C23" s="161"/>
      <c r="D23" s="162"/>
      <c r="E23" s="103" t="s">
        <v>145</v>
      </c>
      <c r="F23" s="98"/>
      <c r="G23" s="99"/>
    </row>
    <row r="24" spans="1:7" ht="39" customHeight="1">
      <c r="A24" s="96">
        <v>20</v>
      </c>
      <c r="B24" s="160" t="s">
        <v>121</v>
      </c>
      <c r="C24" s="161"/>
      <c r="D24" s="162"/>
      <c r="E24" s="103" t="s">
        <v>146</v>
      </c>
      <c r="F24" s="98"/>
      <c r="G24" s="99"/>
    </row>
    <row r="25" spans="1:7" ht="63" customHeight="1">
      <c r="A25" s="96">
        <v>21</v>
      </c>
      <c r="B25" s="160" t="s">
        <v>90</v>
      </c>
      <c r="C25" s="161"/>
      <c r="D25" s="162"/>
      <c r="E25" s="103" t="s">
        <v>147</v>
      </c>
      <c r="F25" s="98"/>
      <c r="G25" s="99"/>
    </row>
    <row r="26" spans="1:7" ht="39" customHeight="1">
      <c r="A26" s="96">
        <v>22</v>
      </c>
      <c r="B26" s="160" t="s">
        <v>122</v>
      </c>
      <c r="C26" s="161"/>
      <c r="D26" s="162"/>
      <c r="E26" s="103" t="s">
        <v>148</v>
      </c>
      <c r="F26" s="98"/>
      <c r="G26" s="99"/>
    </row>
    <row r="27" spans="1:7" s="107" customFormat="1" ht="26.25" customHeight="1">
      <c r="A27" s="105">
        <v>23</v>
      </c>
      <c r="B27" s="163" t="s">
        <v>110</v>
      </c>
      <c r="C27" s="163"/>
      <c r="D27" s="163"/>
      <c r="E27" s="106" t="s">
        <v>149</v>
      </c>
      <c r="F27" s="90"/>
      <c r="G27" s="99"/>
    </row>
    <row r="28" spans="1:7" s="107" customFormat="1" ht="39" customHeight="1">
      <c r="A28" s="105">
        <v>24</v>
      </c>
      <c r="B28" s="163" t="s">
        <v>111</v>
      </c>
      <c r="C28" s="163"/>
      <c r="D28" s="163"/>
      <c r="E28" s="106" t="s">
        <v>150</v>
      </c>
      <c r="F28" s="90"/>
      <c r="G28" s="99"/>
    </row>
    <row r="29" spans="1:7" s="107" customFormat="1" ht="26.25" customHeight="1">
      <c r="A29" s="105">
        <v>25</v>
      </c>
      <c r="B29" s="163" t="s">
        <v>112</v>
      </c>
      <c r="C29" s="163"/>
      <c r="D29" s="163"/>
      <c r="E29" s="106" t="s">
        <v>151</v>
      </c>
      <c r="F29" s="90"/>
      <c r="G29" s="99"/>
    </row>
    <row r="30" spans="1:7" s="107" customFormat="1" ht="12.75" customHeight="1">
      <c r="A30" s="105">
        <v>26</v>
      </c>
      <c r="B30" s="163" t="s">
        <v>113</v>
      </c>
      <c r="C30" s="163"/>
      <c r="D30" s="163"/>
      <c r="E30" s="108" t="s">
        <v>114</v>
      </c>
      <c r="F30" s="90">
        <v>1</v>
      </c>
      <c r="G30" s="99">
        <v>2481</v>
      </c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159</v>
      </c>
      <c r="C32" s="54"/>
      <c r="D32" s="57" t="s">
        <v>152</v>
      </c>
      <c r="E32" s="164" t="s">
        <v>153</v>
      </c>
      <c r="F32" s="165"/>
      <c r="I32" s="69"/>
      <c r="J32" s="69"/>
      <c r="K32" s="69"/>
    </row>
    <row r="33" spans="1:11" ht="15">
      <c r="A33" s="68"/>
      <c r="B33" s="53"/>
      <c r="C33" s="61" t="s">
        <v>50</v>
      </c>
      <c r="D33" s="40"/>
      <c r="E33" s="61" t="s">
        <v>53</v>
      </c>
      <c r="I33" s="70"/>
      <c r="J33" s="66"/>
      <c r="K33" s="66"/>
    </row>
    <row r="34" spans="1:11" ht="13.5">
      <c r="A34" s="71"/>
      <c r="B34" s="59" t="s">
        <v>49</v>
      </c>
      <c r="C34" s="54"/>
      <c r="D34" s="56" t="s">
        <v>152</v>
      </c>
      <c r="E34" s="167" t="s">
        <v>154</v>
      </c>
      <c r="F34" s="168"/>
      <c r="I34" s="72"/>
      <c r="J34" s="66"/>
      <c r="K34" s="66"/>
    </row>
    <row r="35" spans="1:11" ht="13.5">
      <c r="A35" s="71"/>
      <c r="B35" s="38"/>
      <c r="C35" s="61" t="s">
        <v>50</v>
      </c>
      <c r="E35" s="61" t="s">
        <v>53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152</v>
      </c>
      <c r="B37" s="41" t="s">
        <v>54</v>
      </c>
      <c r="C37" s="166" t="s">
        <v>155</v>
      </c>
      <c r="D37" s="166"/>
      <c r="E37" s="39" t="s">
        <v>152</v>
      </c>
      <c r="I37" s="78"/>
      <c r="J37" s="75"/>
      <c r="K37" s="76"/>
    </row>
    <row r="38" spans="1:11" ht="15" customHeight="1">
      <c r="A38" s="77" t="s">
        <v>152</v>
      </c>
      <c r="B38" s="42" t="s">
        <v>55</v>
      </c>
      <c r="C38" s="159" t="s">
        <v>156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56</v>
      </c>
      <c r="C39" s="159" t="s">
        <v>157</v>
      </c>
      <c r="D39" s="159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&amp;L40C6F60E&amp;CФорма № 10, Підрозділ: Маньківський районний суд Черкаської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2022-11-24T11:52:15Z</cp:lastPrinted>
  <dcterms:created xsi:type="dcterms:W3CDTF">2015-09-09T10:27:32Z</dcterms:created>
  <dcterms:modified xsi:type="dcterms:W3CDTF">2023-02-07T14:22:48Z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10_00701_4.2022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40C6F60E</vt:lpwstr>
  </property>
  <property fmtid="{D5CDD505-2E9C-101B-9397-08002B2CF9AE}" pid="9" name="Підрозділ">
    <vt:lpwstr>Маньківський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950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57D2ED1B</vt:lpwstr>
  </property>
  <property fmtid="{D5CDD505-2E9C-101B-9397-08002B2CF9AE}" pid="16" name="Версія БД">
    <vt:lpwstr>3.30.4.2627</vt:lpwstr>
  </property>
</Properties>
</file>