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<sst xmlns="http://schemas.openxmlformats.org/spreadsheetml/2006/main" count="187" uniqueCount="157">
  <si>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</si>
  <si>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</si>
  <si>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</si>
  <si>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</si>
  <si>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</si>
  <si>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</si>
  <si>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</si>
  <si>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</si>
  <si>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</si>
  <si>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</si>
  <si>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</si>
  <si>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</si>
  <si>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</si>
  <si>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</si>
  <si>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</si>
  <si>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</si>
  <si>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</si>
  <si>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</si>
  <si>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</si>
  <si>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</si>
  <si>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</si>
  <si>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</si>
  <si>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</si>
  <si>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</si>
  <si>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</si>
  <si>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</si>
  <si>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</si>
  <si>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</si>
  <si>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</si>
  <si>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</si>
  <si>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</si>
  <si>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</si>
  <si>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</si>
  <si>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</si>
  <si>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</si>
  <si>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</si>
  <si>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</si>
  <si>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</si>
  <si>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</si>
  <si>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</si>
  <si>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</si>
  <si>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</si>
  <si>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</si>
  <si>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</si>
  <si>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</si>
  <si>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</si>
  <si>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</si>
  <si>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</si>
  <si>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</si>
  <si>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</si>
  <si>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</si>
  <si>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</si>
  <si>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</si>
  <si>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</si>
  <si>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</si>
  <si>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</si>
  <si>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</si>
  <si>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</si>
  <si>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</si>
  <si>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</si>
  <si>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</si>
  <si>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</si>
  <si>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</si>
  <si>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</si>
  <si>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</si>
  <si>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</si>
  <si>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</si>
  <si>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</si>
  <si>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</si>
  <si>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</si>
  <si>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</si>
  <si>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</si>
  <si>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</si>
  <si>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</si>
  <si>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</si>
  <si>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</si>
  <si>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</si>
  <si>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</si>
  <si>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</si>
  <si>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</si>
  <si>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</si>
  <si>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</si>
  <si>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</si>
  <si>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</si>
  <si>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</si>
  <si>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</si>
  <si>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</si>
  <si>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</si>
  <si>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</si>
  <si>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</si>
  <si>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</si>
  <si>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</si>
  <si>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</si>
  <si>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</si>
  <si>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</si>
  <si>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</si>
  <si>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</si>
  <si>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</si>
  <si>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</si>
  <si>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</si>
  <si>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</si>
  <si>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</si>
  <si>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</si>
  <si>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</si>
  <si>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</si>
  <si>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</si>
  <si>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</si>
  <si>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</si>
  <si>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</si>
  <si>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</si>
  <si>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</si>
  <si>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</si>
  <si>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</si>
  <si>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</si>
  <si>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</si>
  <si>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</si>
  <si>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</si>
  <si>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</si>
  <si>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</si>
  <si>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</si>
  <si>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</si>
  <si>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</si>
  <si>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</si>
  <si>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</si>
  <si>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</si>
  <si>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Роменський міськрайонний суд Сумської області</t>
  </si>
  <si>
    <t>42000. Сумська область.м. Ромни</t>
  </si>
  <si>
    <t>вул.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</si>
  <si>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</si>
  <si>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</si>
  <si>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</si>
  <si>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</si>
  <si>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</si>
  <si>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</si>
  <si>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</si>
  <si>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</si>
  <si>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</si>
  <si>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</si>
  <si>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</si>
  <si>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</si>
  <si>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</si>
  <si>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</si>
  <si>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</si>
  <si>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</si>
  <si>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</si>
  <si>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</si>
  <si>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</si>
  <si>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</si>
  <si>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</si>
  <si>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</si>
  <si>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</si>
  <si>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</si>
  <si>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</si>
  <si>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</si>
  <si>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О.О. Євлах</t>
  </si>
  <si>
    <t>М.О. Дмитренко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</si>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</sst>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&amp;L88569925&amp;C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1544</v>
      </c>
      <c r="D6" s="88">
        <f>SUM(D7,D10,D13,D14,D15,D21,D24,D25,D18,D19,D20)</f>
        <v>1270162.910000005</v>
      </c>
      <c r="E6" s="88">
        <f>SUM(E7,E10,E13,E14,E15,E21,E24,E25,E18,E19,E20)</f>
        <v>1196</v>
      </c>
      <c r="F6" s="88">
        <f>SUM(F7,F10,F13,F14,F15,F21,F24,F25,F18,F19,F20)</f>
        <v>887251.390000002</v>
      </c>
      <c r="G6" s="88">
        <f>SUM(G7,G10,G13,G14,G15,G21,G24,G25,G18,G19,G20)</f>
        <v>16</v>
      </c>
      <c r="H6" s="88">
        <f>SUM(H7,H10,H13,H14,H15,H21,H24,H25,H18,H19,H20)</f>
        <v>13770.75</v>
      </c>
      <c r="I6" s="88">
        <f>SUM(I7,I10,I13,I14,I15,I21,I24,I25,I18,I19,I20)</f>
        <v>167</v>
      </c>
      <c r="J6" s="88">
        <f>SUM(J7,J10,J13,J14,J15,J21,J24,J25,J18,J19,J20)</f>
        <v>125156.85999999999</v>
      </c>
      <c r="K6" s="88">
        <f>SUM(K7,K10,K13,K14,K15,K21,K24,K25,K18,K19,K20)</f>
        <v>177</v>
      </c>
      <c r="L6" s="88">
        <f>SUM(L7,L10,L13,L14,L15,L21,L24,L25,L18,L19,L20)</f>
        <v>144424.51999999993</v>
      </c>
    </row>
    <row r="7" spans="1:12" ht="12.75" customHeight="1">
      <c r="A7" s="86">
        <v>2</v>
      </c>
      <c r="B7" s="89" t="s">
        <v>68</v>
      </c>
      <c r="C7" s="90">
        <v>305</v>
      </c>
      <c r="D7" s="90">
        <v>499403.210000002</v>
      </c>
      <c r="E7" s="90">
        <v>220</v>
      </c>
      <c r="F7" s="90">
        <v>358723.82</v>
      </c>
      <c r="G7" s="90">
        <v>2</v>
      </c>
      <c r="H7" s="90">
        <v>992.4</v>
      </c>
      <c r="I7" s="90">
        <v>34</v>
      </c>
      <c r="J7" s="90">
        <v>31917.72</v>
      </c>
      <c r="K7" s="90">
        <v>49</v>
      </c>
      <c r="L7" s="90">
        <v>48161.72</v>
      </c>
    </row>
    <row r="8" spans="1:12" ht="12.75">
      <c r="A8" s="86">
        <v>3</v>
      </c>
      <c r="B8" s="91" t="s">
        <v>69</v>
      </c>
      <c r="C8" s="90">
        <v>94</v>
      </c>
      <c r="D8" s="90">
        <v>246882.77</v>
      </c>
      <c r="E8" s="90">
        <v>71</v>
      </c>
      <c r="F8" s="90">
        <v>168814.37</v>
      </c>
      <c r="G8" s="90"/>
      <c r="H8" s="90"/>
      <c r="I8" s="90">
        <v>22</v>
      </c>
      <c r="J8" s="90">
        <v>20753.22</v>
      </c>
      <c r="K8" s="90"/>
      <c r="L8" s="90"/>
    </row>
    <row r="9" spans="1:12" ht="12.75">
      <c r="A9" s="86">
        <v>4</v>
      </c>
      <c r="B9" s="91" t="s">
        <v>70</v>
      </c>
      <c r="C9" s="90">
        <v>211</v>
      </c>
      <c r="D9" s="90">
        <v>252520.439999999</v>
      </c>
      <c r="E9" s="90">
        <v>149</v>
      </c>
      <c r="F9" s="90">
        <v>189909.45</v>
      </c>
      <c r="G9" s="90">
        <v>2</v>
      </c>
      <c r="H9" s="90">
        <v>992.4</v>
      </c>
      <c r="I9" s="90">
        <v>12</v>
      </c>
      <c r="J9" s="90">
        <v>11164.5</v>
      </c>
      <c r="K9" s="90">
        <v>49</v>
      </c>
      <c r="L9" s="90">
        <v>48161.72</v>
      </c>
    </row>
    <row r="10" spans="1:12" ht="12.75">
      <c r="A10" s="86">
        <v>5</v>
      </c>
      <c r="B10" s="89" t="s">
        <v>71</v>
      </c>
      <c r="C10" s="90">
        <v>333</v>
      </c>
      <c r="D10" s="90">
        <v>404899.200000001</v>
      </c>
      <c r="E10" s="90">
        <v>167</v>
      </c>
      <c r="F10" s="90">
        <v>189523.22</v>
      </c>
      <c r="G10" s="90">
        <v>9</v>
      </c>
      <c r="H10" s="90">
        <v>7900.75</v>
      </c>
      <c r="I10" s="90">
        <v>79</v>
      </c>
      <c r="J10" s="90">
        <v>77608.84</v>
      </c>
      <c r="K10" s="90">
        <v>84</v>
      </c>
      <c r="L10" s="90">
        <v>83857.7999999999</v>
      </c>
    </row>
    <row r="11" spans="1:12" ht="12.75">
      <c r="A11" s="86">
        <v>6</v>
      </c>
      <c r="B11" s="91" t="s">
        <v>72</v>
      </c>
      <c r="C11" s="90">
        <v>50</v>
      </c>
      <c r="D11" s="90">
        <v>124050</v>
      </c>
      <c r="E11" s="90">
        <v>25</v>
      </c>
      <c r="F11" s="90">
        <v>50743.3</v>
      </c>
      <c r="G11" s="90">
        <v>1</v>
      </c>
      <c r="H11" s="90">
        <v>2481</v>
      </c>
      <c r="I11" s="90">
        <v>25</v>
      </c>
      <c r="J11" s="90">
        <v>24973.7</v>
      </c>
      <c r="K11" s="90"/>
      <c r="L11" s="90"/>
    </row>
    <row r="12" spans="1:12" ht="12.75">
      <c r="A12" s="86">
        <v>7</v>
      </c>
      <c r="B12" s="91" t="s">
        <v>73</v>
      </c>
      <c r="C12" s="90">
        <v>283</v>
      </c>
      <c r="D12" s="90">
        <v>280849.2</v>
      </c>
      <c r="E12" s="90">
        <v>142</v>
      </c>
      <c r="F12" s="90">
        <v>138779.92</v>
      </c>
      <c r="G12" s="90">
        <v>8</v>
      </c>
      <c r="H12" s="90">
        <v>5419.75</v>
      </c>
      <c r="I12" s="90">
        <v>54</v>
      </c>
      <c r="J12" s="90">
        <v>52635.14</v>
      </c>
      <c r="K12" s="90">
        <v>84</v>
      </c>
      <c r="L12" s="90">
        <v>83857.7999999999</v>
      </c>
    </row>
    <row r="13" spans="1:12" ht="12.75">
      <c r="A13" s="86">
        <v>8</v>
      </c>
      <c r="B13" s="89" t="s">
        <v>18</v>
      </c>
      <c r="C13" s="90">
        <v>173</v>
      </c>
      <c r="D13" s="90">
        <v>171685.2</v>
      </c>
      <c r="E13" s="90">
        <v>161</v>
      </c>
      <c r="F13" s="90">
        <v>160488.2</v>
      </c>
      <c r="G13" s="90">
        <v>5</v>
      </c>
      <c r="H13" s="90">
        <v>4877.6</v>
      </c>
      <c r="I13" s="90">
        <v>4</v>
      </c>
      <c r="J13" s="90">
        <v>3473.4</v>
      </c>
      <c r="K13" s="90">
        <v>4</v>
      </c>
      <c r="L13" s="90">
        <v>2977.2</v>
      </c>
    </row>
    <row r="14" spans="1:12" ht="12.75">
      <c r="A14" s="86">
        <v>9</v>
      </c>
      <c r="B14" s="89" t="s">
        <v>19</v>
      </c>
      <c r="C14" s="90">
        <v>1</v>
      </c>
      <c r="D14" s="90">
        <v>1153.5</v>
      </c>
      <c r="E14" s="90">
        <v>1</v>
      </c>
      <c r="F14" s="90">
        <v>1153.5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53</v>
      </c>
      <c r="D15" s="90">
        <v>26298.6</v>
      </c>
      <c r="E15" s="90">
        <v>53</v>
      </c>
      <c r="F15" s="90">
        <v>26298.6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53</v>
      </c>
      <c r="D17" s="90">
        <v>26298.6</v>
      </c>
      <c r="E17" s="90">
        <v>53</v>
      </c>
      <c r="F17" s="90">
        <v>26298.6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>
        <v>665</v>
      </c>
      <c r="D18" s="90">
        <v>164986.500000002</v>
      </c>
      <c r="E18" s="90">
        <v>580</v>
      </c>
      <c r="F18" s="90">
        <v>149327.350000002</v>
      </c>
      <c r="G18" s="90"/>
      <c r="H18" s="90"/>
      <c r="I18" s="90">
        <v>50</v>
      </c>
      <c r="J18" s="90">
        <v>12156.9</v>
      </c>
      <c r="K18" s="90">
        <v>40</v>
      </c>
      <c r="L18" s="90">
        <v>9427.80000000001</v>
      </c>
    </row>
    <row r="19" spans="1:12" ht="12.75">
      <c r="A19" s="86">
        <v>14</v>
      </c>
      <c r="B19" s="92" t="s">
        <v>94</v>
      </c>
      <c r="C19" s="90">
        <v>14</v>
      </c>
      <c r="D19" s="90">
        <v>1736.7</v>
      </c>
      <c r="E19" s="90">
        <v>14</v>
      </c>
      <c r="F19" s="90">
        <v>1736.7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21</v>
      </c>
      <c r="D39" s="88">
        <f>SUM(D40,D47,D48,D49)</f>
        <v>22329</v>
      </c>
      <c r="E39" s="88">
        <f>SUM(E40,E47,E48,E49)</f>
        <v>16</v>
      </c>
      <c r="F39" s="88">
        <f>SUM(F40,F47,F48,F49)</f>
        <v>13355.199999999999</v>
      </c>
      <c r="G39" s="88">
        <f>SUM(G40,G47,G48,G49)</f>
        <v>0</v>
      </c>
      <c r="H39" s="88">
        <f>SUM(H40,H47,H48,H49)</f>
        <v>0</v>
      </c>
      <c r="I39" s="88">
        <f>SUM(I40,I47,I48,I49)</f>
        <v>1</v>
      </c>
      <c r="J39" s="88">
        <f>SUM(J40,J47,J48,J49)</f>
        <v>496.2</v>
      </c>
      <c r="K39" s="88">
        <f>SUM(K40,K47,K48,K49)</f>
        <v>4</v>
      </c>
      <c r="L39" s="88">
        <f>SUM(L40,L47,L48,L49)</f>
        <v>3969.6</v>
      </c>
    </row>
    <row r="40" spans="1:12" ht="12.75">
      <c r="A40" s="86">
        <v>35</v>
      </c>
      <c r="B40" s="89" t="s">
        <v>79</v>
      </c>
      <c r="C40" s="90">
        <f>SUM(C41,C44)</f>
        <v>21</v>
      </c>
      <c r="D40" s="90">
        <f>SUM(D41,D44)</f>
        <v>22329</v>
      </c>
      <c r="E40" s="90">
        <f>SUM(E41,E44)</f>
        <v>16</v>
      </c>
      <c r="F40" s="90">
        <f>SUM(F41,F44)</f>
        <v>13355.199999999999</v>
      </c>
      <c r="G40" s="90">
        <f>SUM(G41,G44)</f>
        <v>0</v>
      </c>
      <c r="H40" s="90">
        <f>SUM(H41,H44)</f>
        <v>0</v>
      </c>
      <c r="I40" s="90">
        <f>SUM(I41,I44)</f>
        <v>1</v>
      </c>
      <c r="J40" s="90">
        <f>SUM(J41,J44)</f>
        <v>496.2</v>
      </c>
      <c r="K40" s="90">
        <f>SUM(K41,K44)</f>
        <v>4</v>
      </c>
      <c r="L40" s="90">
        <f>SUM(L41,L44)</f>
        <v>3969.6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>
        <v>1</v>
      </c>
      <c r="F41" s="90">
        <v>992.4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>
        <v>1</v>
      </c>
      <c r="F43" s="90">
        <v>992.4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20</v>
      </c>
      <c r="D44" s="90">
        <v>21336.6</v>
      </c>
      <c r="E44" s="90">
        <v>15</v>
      </c>
      <c r="F44" s="90">
        <v>12362.8</v>
      </c>
      <c r="G44" s="90"/>
      <c r="H44" s="90"/>
      <c r="I44" s="90">
        <v>1</v>
      </c>
      <c r="J44" s="90">
        <v>496.2</v>
      </c>
      <c r="K44" s="90">
        <v>4</v>
      </c>
      <c r="L44" s="90">
        <v>3969.6</v>
      </c>
    </row>
    <row r="45" spans="1:12" ht="25.5">
      <c r="A45" s="86">
        <v>40</v>
      </c>
      <c r="B45" s="91" t="s">
        <v>83</v>
      </c>
      <c r="C45" s="90">
        <v>1</v>
      </c>
      <c r="D45" s="90">
        <v>2481</v>
      </c>
      <c r="E45" s="90"/>
      <c r="F45" s="90"/>
      <c r="G45" s="90"/>
      <c r="H45" s="90"/>
      <c r="I45" s="90">
        <v>1</v>
      </c>
      <c r="J45" s="90">
        <v>496.2</v>
      </c>
      <c r="K45" s="90"/>
      <c r="L45" s="90"/>
    </row>
    <row r="46" spans="1:12" ht="12.75">
      <c r="A46" s="86">
        <v>41</v>
      </c>
      <c r="B46" s="91" t="s">
        <v>73</v>
      </c>
      <c r="C46" s="90">
        <v>19</v>
      </c>
      <c r="D46" s="90">
        <v>18855.6</v>
      </c>
      <c r="E46" s="90">
        <v>15</v>
      </c>
      <c r="F46" s="90">
        <v>12362.8</v>
      </c>
      <c r="G46" s="90"/>
      <c r="H46" s="90"/>
      <c r="I46" s="90"/>
      <c r="J46" s="90"/>
      <c r="K46" s="90">
        <v>4</v>
      </c>
      <c r="L46" s="90">
        <v>3969.6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20</v>
      </c>
      <c r="D50" s="88">
        <f>SUM(D51:D54)</f>
        <v>223.28</v>
      </c>
      <c r="E50" s="88">
        <f>SUM(E51:E54)</f>
        <v>20</v>
      </c>
      <c r="F50" s="88">
        <f>SUM(F51:F54)</f>
        <v>223.26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20</v>
      </c>
      <c r="D51" s="90">
        <v>223.28</v>
      </c>
      <c r="E51" s="90">
        <v>20</v>
      </c>
      <c r="F51" s="90">
        <v>223.26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617</v>
      </c>
      <c r="D55" s="88">
        <v>306155.400000004</v>
      </c>
      <c r="E55" s="88">
        <v>213</v>
      </c>
      <c r="F55" s="88">
        <v>105690.4</v>
      </c>
      <c r="G55" s="88"/>
      <c r="H55" s="88"/>
      <c r="I55" s="88">
        <v>617</v>
      </c>
      <c r="J55" s="88">
        <v>306155.400000004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2202</v>
      </c>
      <c r="D56" s="88">
        <f>SUM(D6,D28,D39,D50,D55)</f>
        <v>1598870.5900000092</v>
      </c>
      <c r="E56" s="88">
        <f>SUM(E6,E28,E39,E50,E55)</f>
        <v>1445</v>
      </c>
      <c r="F56" s="88">
        <f>SUM(F6,F28,F39,F50,F55)</f>
        <v>1006520.250000002</v>
      </c>
      <c r="G56" s="88">
        <f>SUM(G6,G28,G39,G50,G55)</f>
        <v>16</v>
      </c>
      <c r="H56" s="88">
        <f>SUM(H6,H28,H39,H50,H55)</f>
        <v>13770.75</v>
      </c>
      <c r="I56" s="88">
        <f>SUM(I6,I28,I39,I50,I55)</f>
        <v>785</v>
      </c>
      <c r="J56" s="88">
        <f>SUM(J6,J28,J39,J50,J55)</f>
        <v>431808.460000004</v>
      </c>
      <c r="K56" s="88">
        <f>SUM(K6,K28,K39,K50,K55)</f>
        <v>181</v>
      </c>
      <c r="L56" s="88">
        <f>SUM(L6,L28,L39,L50,L55)</f>
        <v>148394.11999999994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&amp;L88569925&amp;CФорма № 10, Підрозділ: Роменський міськрайонний суд Сумської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180</v>
      </c>
      <c r="G5" s="97">
        <f>SUM(G6:G30)</f>
        <v>145913.11999999997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45</v>
      </c>
      <c r="G6" s="99">
        <v>38703.6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2</v>
      </c>
      <c r="G7" s="99">
        <v>1984.8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114</v>
      </c>
      <c r="G8" s="99">
        <v>87827.4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3</v>
      </c>
      <c r="G12" s="99">
        <v>2977.2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4</v>
      </c>
      <c r="G14" s="99">
        <v>3063.52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</v>
      </c>
      <c r="G15" s="99">
        <v>1432.6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3</v>
      </c>
      <c r="G17" s="99">
        <v>1984.8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7</v>
      </c>
      <c r="G18" s="99">
        <v>6946.8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&amp;L88569925&amp;CФорма № 10, Підрозділ: Роменський міськрайонний суд Сумської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2023-01-20T13:02:59Z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10_00585_4.2022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88569925</vt:lpwstr>
  </property>
  <property fmtid="{D5CDD505-2E9C-101B-9397-08002B2CF9AE}" pid="10" name="Підрозд">
    <vt:lpwstr>Роменський міськрайонний суд Сумської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