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<sst xmlns="http://schemas.openxmlformats.org/spreadsheetml/2006/main" count="147" uniqueCount="126">
  <si>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</si>
  <si>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</si>
  <si>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</si>
  <si>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</si>
  <si>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</si>
  <si>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</si>
  <si>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</si>
  <si>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</si>
  <si>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</si>
  <si>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</si>
  <si>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</si>
  <si>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</si>
  <si>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</si>
  <si>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</si>
  <si>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</si>
  <si>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</si>
  <si>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</si>
  <si>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</si>
  <si>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</si>
  <si>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</si>
  <si>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</si>
  <si>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</si>
  <si>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</si>
  <si>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</si>
  <si>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</si>
  <si>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</si>
  <si>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</si>
  <si>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</si>
  <si>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</si>
  <si>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</si>
  <si>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</si>
  <si>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</si>
  <si>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</si>
  <si>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</si>
  <si>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</si>
  <si>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</si>
  <si>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</si>
  <si>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</si>
  <si>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</si>
  <si>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</si>
  <si>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</si>
  <si>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</si>
  <si>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</si>
  <si>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</si>
  <si>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</si>
  <si>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</si>
  <si>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</si>
  <si>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</si>
  <si>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</si>
  <si>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</si>
  <si>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</si>
  <si>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</si>
  <si>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</si>
  <si>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</si>
  <si>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</si>
  <si>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</si>
  <si>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</si>
  <si>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</si>
  <si>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</si>
  <si>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</si>
  <si>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</si>
  <si>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</si>
  <si>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</si>
  <si>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</si>
  <si>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</si>
  <si>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</si>
  <si>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</si>
  <si>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</si>
  <si>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</si>
  <si>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</si>
  <si>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</si>
  <si>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</si>
  <si>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</si>
  <si>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</si>
  <si>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</si>
  <si>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</si>
  <si>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</si>
  <si>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</si>
  <si>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</si>
  <si>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</si>
  <si>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</si>
  <si>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</si>
  <si>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</si>
  <si>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</si>
  <si>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</si>
  <si>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</si>
  <si>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</si>
  <si>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</si>
  <si>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</si>
  <si>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</si>
  <si>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</si>
  <si>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</si>
  <si>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</si>
  <si>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</si>
  <si>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</si>
  <si>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</si>
  <si>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</si>
  <si>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</si>
  <si>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</si>
  <si>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</si>
  <si>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</si>
  <si>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</si>
  <si>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</si>
  <si>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</si>
  <si>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</si>
  <si>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</si>
  <si>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</si>
  <si>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</si>
  <si>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</si>
  <si>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</si>
  <si>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</si>
  <si>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</si>
  <si>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</si>
  <si>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</si>
  <si>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</si>
  <si>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</si>
  <si>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</si>
  <si>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</si>
  <si>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Полтавський окружний адміністративний суд</t>
  </si>
  <si>
    <t>36000, м.Полтава, вул.Пушкарівська, 9/26</t>
  </si>
  <si>
    <t>2020 рік</t>
  </si>
  <si>
    <t>І.С.Шевяков</t>
  </si>
  <si>
    <t>О.В.Ващенко</t>
  </si>
  <si>
    <t>(0532) 526815</t>
  </si>
  <si>
    <t>(0532) 527869</t>
  </si>
  <si>
    <t>5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</si>
</sst>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&amp;LA4F48620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8305</v>
      </c>
      <c r="E1" s="70">
        <v>8305</v>
      </c>
      <c r="F1" s="70">
        <v>8305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8191</v>
      </c>
      <c r="D39" s="86">
        <f aca="true" t="shared" si="3" ref="D39:K39">SUM(D40,D47,D48,D49)</f>
        <v>11803030.08999928</v>
      </c>
      <c r="E39" s="74">
        <f t="shared" si="3"/>
        <v>5158</v>
      </c>
      <c r="F39" s="86">
        <f t="shared" si="3"/>
        <v>9776514.16999968</v>
      </c>
      <c r="G39" s="74">
        <f t="shared" si="3"/>
        <v>185</v>
      </c>
      <c r="H39" s="86">
        <f t="shared" si="3"/>
        <v>382090.45</v>
      </c>
      <c r="I39" s="74">
        <f t="shared" si="3"/>
        <v>40</v>
      </c>
      <c r="J39" s="86">
        <f t="shared" si="3"/>
        <v>924041.2200000001</v>
      </c>
      <c r="K39" s="74">
        <f t="shared" si="3"/>
        <v>2808</v>
      </c>
      <c r="L39" s="86">
        <f>SUM(L40,L47,L48,L49)</f>
        <v>2398113.80000004</v>
      </c>
    </row>
    <row r="40" spans="1:12" ht="21" customHeight="1">
      <c r="A40" s="61">
        <v>35</v>
      </c>
      <c r="B40" s="64" t="s">
        <v>85</v>
      </c>
      <c r="C40" s="75">
        <f>SUM(C41,C44)</f>
        <v>7960</v>
      </c>
      <c r="D40" s="87">
        <f>SUM(D41,D44)</f>
        <v>11623556.79999928</v>
      </c>
      <c r="E40" s="75">
        <f aca="true" t="shared" si="4" ref="E40:L40">SUM(E41,E44)</f>
        <v>4962</v>
      </c>
      <c r="F40" s="87">
        <f t="shared" si="4"/>
        <v>9618298.86999968</v>
      </c>
      <c r="G40" s="75">
        <f t="shared" si="4"/>
        <v>181</v>
      </c>
      <c r="H40" s="87">
        <f t="shared" si="4"/>
        <v>379141.72</v>
      </c>
      <c r="I40" s="75">
        <f t="shared" si="4"/>
        <v>40</v>
      </c>
      <c r="J40" s="87">
        <f t="shared" si="4"/>
        <v>924041.2200000001</v>
      </c>
      <c r="K40" s="75">
        <f t="shared" si="4"/>
        <v>2777</v>
      </c>
      <c r="L40" s="87">
        <f t="shared" si="4"/>
        <v>2378565.20000004</v>
      </c>
    </row>
    <row r="41" spans="1:12" ht="19.5" customHeight="1">
      <c r="A41" s="61">
        <v>36</v>
      </c>
      <c r="B41" s="64" t="s">
        <v>86</v>
      </c>
      <c r="C41" s="76">
        <v>1113</v>
      </c>
      <c r="D41" s="88">
        <v>3813438</v>
      </c>
      <c r="E41" s="77">
        <v>1007</v>
      </c>
      <c r="F41" s="89">
        <v>3860730.28999999</v>
      </c>
      <c r="G41" s="76">
        <v>43</v>
      </c>
      <c r="H41" s="88">
        <v>90282.22</v>
      </c>
      <c r="I41" s="78">
        <v>2</v>
      </c>
      <c r="J41" s="93">
        <v>877666.42</v>
      </c>
      <c r="K41" s="77">
        <v>61</v>
      </c>
      <c r="L41" s="89">
        <v>92430</v>
      </c>
    </row>
    <row r="42" spans="1:12" ht="16.5" customHeight="1">
      <c r="A42" s="61">
        <v>37</v>
      </c>
      <c r="B42" s="65" t="s">
        <v>87</v>
      </c>
      <c r="C42" s="76">
        <v>737</v>
      </c>
      <c r="D42" s="88">
        <v>3367169</v>
      </c>
      <c r="E42" s="77">
        <v>704</v>
      </c>
      <c r="F42" s="89">
        <v>3437057.49</v>
      </c>
      <c r="G42" s="76">
        <v>32</v>
      </c>
      <c r="H42" s="88">
        <v>80709.26</v>
      </c>
      <c r="I42" s="78">
        <v>1</v>
      </c>
      <c r="J42" s="93">
        <v>877665.62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376</v>
      </c>
      <c r="D43" s="88">
        <v>446269</v>
      </c>
      <c r="E43" s="77">
        <v>303</v>
      </c>
      <c r="F43" s="89">
        <v>423672.799999999</v>
      </c>
      <c r="G43" s="76">
        <v>11</v>
      </c>
      <c r="H43" s="88">
        <v>9572.96</v>
      </c>
      <c r="I43" s="78">
        <v>1</v>
      </c>
      <c r="J43" s="93">
        <v>0.8</v>
      </c>
      <c r="K43" s="77">
        <v>61</v>
      </c>
      <c r="L43" s="89">
        <v>92430</v>
      </c>
    </row>
    <row r="44" spans="1:12" ht="21" customHeight="1">
      <c r="A44" s="61">
        <v>39</v>
      </c>
      <c r="B44" s="64" t="s">
        <v>88</v>
      </c>
      <c r="C44" s="76">
        <v>6847</v>
      </c>
      <c r="D44" s="88">
        <v>7810118.79999928</v>
      </c>
      <c r="E44" s="77">
        <v>3955</v>
      </c>
      <c r="F44" s="89">
        <v>5757568.57999969</v>
      </c>
      <c r="G44" s="76">
        <v>138</v>
      </c>
      <c r="H44" s="88">
        <v>288859.5</v>
      </c>
      <c r="I44" s="78">
        <v>38</v>
      </c>
      <c r="J44" s="93">
        <v>46374.8</v>
      </c>
      <c r="K44" s="77">
        <v>2716</v>
      </c>
      <c r="L44" s="89">
        <v>2286135.20000004</v>
      </c>
    </row>
    <row r="45" spans="1:12" ht="30" customHeight="1">
      <c r="A45" s="61">
        <v>40</v>
      </c>
      <c r="B45" s="65" t="s">
        <v>89</v>
      </c>
      <c r="C45" s="76">
        <v>827</v>
      </c>
      <c r="D45" s="88">
        <v>2804068</v>
      </c>
      <c r="E45" s="77">
        <v>775</v>
      </c>
      <c r="F45" s="89">
        <v>2982523.89</v>
      </c>
      <c r="G45" s="76">
        <v>44</v>
      </c>
      <c r="H45" s="88">
        <v>207012.7</v>
      </c>
      <c r="I45" s="78">
        <v>6</v>
      </c>
      <c r="J45" s="93">
        <v>6407.6</v>
      </c>
      <c r="K45" s="77">
        <v>2</v>
      </c>
      <c r="L45" s="89">
        <v>4204</v>
      </c>
    </row>
    <row r="46" spans="1:12" ht="21" customHeight="1">
      <c r="A46" s="61">
        <v>41</v>
      </c>
      <c r="B46" s="65" t="s">
        <v>79</v>
      </c>
      <c r="C46" s="76">
        <v>6020</v>
      </c>
      <c r="D46" s="88">
        <v>5006050.79999949</v>
      </c>
      <c r="E46" s="77">
        <v>3180</v>
      </c>
      <c r="F46" s="89">
        <v>2775044.68999994</v>
      </c>
      <c r="G46" s="76">
        <v>94</v>
      </c>
      <c r="H46" s="88">
        <v>81846.8000000001</v>
      </c>
      <c r="I46" s="78">
        <v>32</v>
      </c>
      <c r="J46" s="93">
        <v>39967.2</v>
      </c>
      <c r="K46" s="77">
        <v>2714</v>
      </c>
      <c r="L46" s="89">
        <v>2281931.20000004</v>
      </c>
    </row>
    <row r="47" spans="1:12" ht="45" customHeight="1">
      <c r="A47" s="61">
        <v>42</v>
      </c>
      <c r="B47" s="64" t="s">
        <v>90</v>
      </c>
      <c r="C47" s="76">
        <v>8</v>
      </c>
      <c r="D47" s="88">
        <v>41371.89</v>
      </c>
      <c r="E47" s="77">
        <v>7</v>
      </c>
      <c r="F47" s="89">
        <v>37635.6</v>
      </c>
      <c r="G47" s="76">
        <v>1</v>
      </c>
      <c r="H47" s="88">
        <v>1057.2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223</v>
      </c>
      <c r="D49" s="88">
        <v>138101.400000001</v>
      </c>
      <c r="E49" s="77">
        <v>189</v>
      </c>
      <c r="F49" s="89">
        <v>120579.7</v>
      </c>
      <c r="G49" s="76">
        <v>3</v>
      </c>
      <c r="H49" s="88">
        <v>1891.53</v>
      </c>
      <c r="I49" s="78">
        <v>0</v>
      </c>
      <c r="J49" s="93">
        <v>0</v>
      </c>
      <c r="K49" s="77">
        <v>31</v>
      </c>
      <c r="L49" s="89">
        <v>19548.6</v>
      </c>
    </row>
    <row r="50" spans="1:12" ht="21.75" customHeight="1">
      <c r="A50" s="61">
        <v>45</v>
      </c>
      <c r="B50" s="63" t="s">
        <v>116</v>
      </c>
      <c r="C50" s="74">
        <f>SUM(C51:C54)</f>
        <v>102</v>
      </c>
      <c r="D50" s="86">
        <f aca="true" t="shared" si="5" ref="D50:L50">SUM(D51:D54)</f>
        <v>4893.490000000001</v>
      </c>
      <c r="E50" s="74">
        <f t="shared" si="5"/>
        <v>102</v>
      </c>
      <c r="F50" s="86">
        <f t="shared" si="5"/>
        <v>5057.26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86</v>
      </c>
      <c r="D51" s="87">
        <v>3802.55</v>
      </c>
      <c r="E51" s="79">
        <v>86</v>
      </c>
      <c r="F51" s="90">
        <v>3965.94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8</v>
      </c>
      <c r="D52" s="87">
        <v>504.48</v>
      </c>
      <c r="E52" s="79">
        <v>8</v>
      </c>
      <c r="F52" s="90">
        <v>504.63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3</v>
      </c>
      <c r="D53" s="87">
        <v>227.01</v>
      </c>
      <c r="E53" s="79">
        <v>3</v>
      </c>
      <c r="F53" s="90">
        <v>227.14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5</v>
      </c>
      <c r="D54" s="87">
        <v>359.45</v>
      </c>
      <c r="E54" s="79">
        <v>5</v>
      </c>
      <c r="F54" s="90">
        <v>359.55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8293</v>
      </c>
      <c r="D56" s="86">
        <f aca="true" t="shared" si="6" ref="D56:L56">SUM(D6,D28,D39,D50,D55)</f>
        <v>11807923.579999281</v>
      </c>
      <c r="E56" s="74">
        <f t="shared" si="6"/>
        <v>5260</v>
      </c>
      <c r="F56" s="86">
        <f t="shared" si="6"/>
        <v>9781571.42999968</v>
      </c>
      <c r="G56" s="74">
        <f t="shared" si="6"/>
        <v>185</v>
      </c>
      <c r="H56" s="86">
        <f t="shared" si="6"/>
        <v>382090.45</v>
      </c>
      <c r="I56" s="74">
        <f t="shared" si="6"/>
        <v>40</v>
      </c>
      <c r="J56" s="86">
        <f t="shared" si="6"/>
        <v>924041.2200000001</v>
      </c>
      <c r="K56" s="74">
        <f t="shared" si="6"/>
        <v>2808</v>
      </c>
      <c r="L56" s="86">
        <f t="shared" si="6"/>
        <v>2398113.80000004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&amp;LA4F48620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2763</v>
      </c>
      <c r="F4" s="84">
        <f>SUM(F5:F25)</f>
        <v>2360278.2400000268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235</v>
      </c>
      <c r="F5" s="85">
        <v>218831.189999999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13</v>
      </c>
      <c r="F11" s="85">
        <v>10720.2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11</v>
      </c>
      <c r="F12" s="85">
        <v>9248.8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932</v>
      </c>
      <c r="F13" s="85">
        <v>802272.02000001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322</v>
      </c>
      <c r="F14" s="85">
        <v>270527.399999998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1243</v>
      </c>
      <c r="F17" s="85">
        <v>1042793.03000002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6</v>
      </c>
      <c r="F18" s="85">
        <v>5044.8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840.8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/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&amp;LA4F48620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2018-03-15T06:41:01Z</cp:lastPrinted>
  <dcterms:created xsi:type="dcterms:W3CDTF">1996-10-08T23:32:33Z</dcterms:created>
  <dcterms:modified xsi:type="dcterms:W3CDTF">2021-02-01T06:05:08Z</dcterms:modified>
  <cp:category/>
  <cp:version/>
  <cp:contentType/>
  <cp:contentStatus/>
</cp:coreProperties>
</file>