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<sst xmlns="http://schemas.openxmlformats.org/spreadsheetml/2006/main" count="155" uniqueCount="130">
  <si>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</si>
  <si>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</si>
  <si>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</si>
  <si>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</si>
  <si>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</si>
  <si>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</si>
  <si>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</si>
  <si>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</si>
  <si>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</si>
  <si>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</si>
  <si>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</si>
  <si>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</si>
  <si>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</si>
  <si>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</si>
  <si>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</si>
  <si>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</si>
  <si>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</si>
  <si>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</si>
  <si>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</si>
  <si>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</si>
  <si>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</si>
  <si>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</si>
  <si>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</si>
  <si>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</si>
  <si>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</si>
  <si>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</si>
  <si>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</si>
  <si>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</si>
  <si>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</si>
  <si>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</si>
  <si>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</si>
  <si>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</si>
  <si>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</si>
  <si>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</si>
  <si>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</si>
  <si>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</si>
  <si>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</si>
  <si>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</si>
  <si>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</si>
  <si>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</si>
  <si>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</si>
  <si>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</si>
  <si>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</si>
  <si>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</si>
  <si>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</si>
  <si>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</si>
  <si>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</si>
  <si>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</si>
  <si>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</si>
  <si>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</si>
  <si>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</si>
  <si>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</si>
  <si>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</si>
  <si>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</si>
  <si>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</si>
  <si>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</si>
  <si>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</si>
  <si>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</si>
  <si>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</si>
  <si>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</si>
  <si>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</si>
  <si>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</si>
  <si>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</si>
  <si>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</si>
  <si>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</si>
  <si>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</si>
  <si>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</si>
  <si>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</si>
  <si>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</si>
  <si>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</si>
  <si>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</si>
  <si>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</si>
  <si>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</si>
  <si>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</si>
  <si>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</si>
  <si>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</si>
  <si>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</si>
  <si>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</si>
  <si>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</si>
  <si>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</si>
  <si>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</si>
  <si>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</si>
  <si>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</si>
  <si>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</si>
  <si>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</si>
  <si>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</si>
  <si>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</si>
  <si>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</si>
  <si>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</si>
  <si>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</si>
  <si>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</si>
  <si>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</si>
  <si>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</si>
  <si>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</si>
  <si>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</si>
  <si>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</si>
  <si>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</si>
  <si>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</si>
  <si>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</si>
  <si>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</si>
  <si>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</si>
  <si>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</si>
  <si>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</si>
  <si>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</si>
  <si>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</si>
  <si>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</si>
  <si>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</si>
  <si>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</si>
  <si>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</si>
  <si>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</si>
  <si>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</si>
  <si>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</si>
  <si>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</si>
  <si>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</si>
  <si>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</si>
  <si>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</si>
  <si>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</si>
  <si>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</si>
  <si>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</si>
  <si>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</si>
  <si>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</si>
  <si>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</si>
  <si>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</si>
  <si>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</si>
  <si>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С.А. Чванкін</t>
  </si>
  <si>
    <t>С.В. Романенко</t>
  </si>
  <si>
    <t>(048) 753-18-34</t>
  </si>
  <si>
    <t>(048)753-18-34</t>
  </si>
  <si>
    <t>gr@ki.od.court.gov.ua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</si>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</sst>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&amp;LAE97DD13&amp;C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3405</v>
      </c>
      <c r="D6" s="96">
        <f>SUM(D7,D10,D13,D14,D15,D21,D24,D25,D18,D19,D20)</f>
        <v>3037363.4300000146</v>
      </c>
      <c r="E6" s="96">
        <f>SUM(E7,E10,E13,E14,E15,E21,E24,E25,E18,E19,E20)</f>
        <v>2629</v>
      </c>
      <c r="F6" s="96">
        <f>SUM(F7,F10,F13,F14,F15,F21,F24,F25,F18,F19,F20)</f>
        <v>2839668.1400000053</v>
      </c>
      <c r="G6" s="96">
        <f>SUM(G7,G10,G13,G14,G15,G21,G24,G25,G18,G19,G20)</f>
        <v>22</v>
      </c>
      <c r="H6" s="96">
        <f>SUM(H7,H10,H13,H14,H15,H21,H24,H25,H18,H19,H20)</f>
        <v>94822.1</v>
      </c>
      <c r="I6" s="96">
        <f>SUM(I7,I10,I13,I14,I15,I21,I24,I25,I18,I19,I20)</f>
        <v>411</v>
      </c>
      <c r="J6" s="96">
        <f>SUM(J7,J10,J13,J14,J15,J21,J24,J25,J18,J19,J20)</f>
        <v>111287.4999999994</v>
      </c>
      <c r="K6" s="96">
        <f>SUM(K7,K10,K13,K14,K15,K21,K24,K25,K18,K19,K20)</f>
        <v>344</v>
      </c>
      <c r="L6" s="96">
        <f>SUM(L7,L10,L13,L14,L15,L21,L24,L25,L18,L19,L20)</f>
        <v>300947.139999999</v>
      </c>
    </row>
    <row r="7" spans="1:12" ht="16.5" customHeight="1">
      <c r="A7" s="87">
        <v>2</v>
      </c>
      <c r="B7" s="90" t="s">
        <v>74</v>
      </c>
      <c r="C7" s="97">
        <v>662</v>
      </c>
      <c r="D7" s="97">
        <v>1761780.93000001</v>
      </c>
      <c r="E7" s="97">
        <v>440</v>
      </c>
      <c r="F7" s="97">
        <v>1405624.57</v>
      </c>
      <c r="G7" s="97">
        <v>10</v>
      </c>
      <c r="H7" s="97">
        <v>78958.3</v>
      </c>
      <c r="I7" s="97">
        <v>27</v>
      </c>
      <c r="J7" s="97">
        <v>26601</v>
      </c>
      <c r="K7" s="97">
        <v>185</v>
      </c>
      <c r="L7" s="97">
        <v>218864.039999999</v>
      </c>
    </row>
    <row r="8" spans="1:12" ht="16.5" customHeight="1">
      <c r="A8" s="87">
        <v>3</v>
      </c>
      <c r="B8" s="91" t="s">
        <v>75</v>
      </c>
      <c r="C8" s="97">
        <v>293</v>
      </c>
      <c r="D8" s="97">
        <v>993947.39</v>
      </c>
      <c r="E8" s="97">
        <v>279</v>
      </c>
      <c r="F8" s="97">
        <v>880696.07</v>
      </c>
      <c r="G8" s="97">
        <v>6</v>
      </c>
      <c r="H8" s="97">
        <v>71276.7</v>
      </c>
      <c r="I8" s="97"/>
      <c r="J8" s="97"/>
      <c r="K8" s="97">
        <v>8</v>
      </c>
      <c r="L8" s="97">
        <v>16816</v>
      </c>
    </row>
    <row r="9" spans="1:12" ht="16.5" customHeight="1">
      <c r="A9" s="87">
        <v>4</v>
      </c>
      <c r="B9" s="91" t="s">
        <v>76</v>
      </c>
      <c r="C9" s="97">
        <v>369</v>
      </c>
      <c r="D9" s="97">
        <v>767833.540000003</v>
      </c>
      <c r="E9" s="97">
        <v>161</v>
      </c>
      <c r="F9" s="97">
        <v>524928.5</v>
      </c>
      <c r="G9" s="97">
        <v>4</v>
      </c>
      <c r="H9" s="97">
        <v>7681.6</v>
      </c>
      <c r="I9" s="97">
        <v>27</v>
      </c>
      <c r="J9" s="97">
        <v>26601</v>
      </c>
      <c r="K9" s="97">
        <v>177</v>
      </c>
      <c r="L9" s="97">
        <v>202048.039999999</v>
      </c>
    </row>
    <row r="10" spans="1:12" ht="19.5" customHeight="1">
      <c r="A10" s="87">
        <v>5</v>
      </c>
      <c r="B10" s="90" t="s">
        <v>77</v>
      </c>
      <c r="C10" s="97">
        <v>453</v>
      </c>
      <c r="D10" s="97">
        <v>491867.999999998</v>
      </c>
      <c r="E10" s="97">
        <v>393</v>
      </c>
      <c r="F10" s="97">
        <v>758591.270000002</v>
      </c>
      <c r="G10" s="97">
        <v>10</v>
      </c>
      <c r="H10" s="97">
        <v>15042</v>
      </c>
      <c r="I10" s="97">
        <v>8</v>
      </c>
      <c r="J10" s="97">
        <v>5813.2</v>
      </c>
      <c r="K10" s="97">
        <v>42</v>
      </c>
      <c r="L10" s="97">
        <v>35313.6</v>
      </c>
    </row>
    <row r="11" spans="1:12" ht="19.5" customHeight="1">
      <c r="A11" s="87">
        <v>6</v>
      </c>
      <c r="B11" s="91" t="s">
        <v>78</v>
      </c>
      <c r="C11" s="97">
        <v>85</v>
      </c>
      <c r="D11" s="97">
        <v>180772</v>
      </c>
      <c r="E11" s="97">
        <v>84</v>
      </c>
      <c r="F11" s="97">
        <v>449162.36</v>
      </c>
      <c r="G11" s="97">
        <v>2</v>
      </c>
      <c r="H11" s="97">
        <v>8408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368</v>
      </c>
      <c r="D12" s="97">
        <v>311095.999999998</v>
      </c>
      <c r="E12" s="97">
        <v>309</v>
      </c>
      <c r="F12" s="97">
        <v>309428.909999999</v>
      </c>
      <c r="G12" s="97">
        <v>8</v>
      </c>
      <c r="H12" s="97">
        <v>6634</v>
      </c>
      <c r="I12" s="97">
        <v>8</v>
      </c>
      <c r="J12" s="97">
        <v>5813.2</v>
      </c>
      <c r="K12" s="97">
        <v>42</v>
      </c>
      <c r="L12" s="97">
        <v>35313.6</v>
      </c>
    </row>
    <row r="13" spans="1:12" ht="15" customHeight="1">
      <c r="A13" s="87">
        <v>8</v>
      </c>
      <c r="B13" s="90" t="s">
        <v>18</v>
      </c>
      <c r="C13" s="97">
        <v>311</v>
      </c>
      <c r="D13" s="97">
        <v>261488.799999999</v>
      </c>
      <c r="E13" s="97">
        <v>299</v>
      </c>
      <c r="F13" s="97">
        <v>252766.159999999</v>
      </c>
      <c r="G13" s="97"/>
      <c r="H13" s="97"/>
      <c r="I13" s="97"/>
      <c r="J13" s="97"/>
      <c r="K13" s="97">
        <v>12</v>
      </c>
      <c r="L13" s="97">
        <v>10089.6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15328.4</v>
      </c>
      <c r="E14" s="97">
        <v>6</v>
      </c>
      <c r="F14" s="97">
        <v>22634.4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369</v>
      </c>
      <c r="D15" s="97">
        <v>170261.999999999</v>
      </c>
      <c r="E15" s="97">
        <v>315</v>
      </c>
      <c r="F15" s="97">
        <v>157333.039999999</v>
      </c>
      <c r="G15" s="97">
        <v>2</v>
      </c>
      <c r="H15" s="97">
        <v>821.8</v>
      </c>
      <c r="I15" s="97"/>
      <c r="J15" s="97"/>
      <c r="K15" s="97">
        <v>53</v>
      </c>
      <c r="L15" s="97">
        <v>22281.2</v>
      </c>
    </row>
    <row r="16" spans="1:12" ht="21" customHeight="1">
      <c r="A16" s="87">
        <v>11</v>
      </c>
      <c r="B16" s="91" t="s">
        <v>78</v>
      </c>
      <c r="C16" s="97">
        <v>24</v>
      </c>
      <c r="D16" s="97">
        <v>25224</v>
      </c>
      <c r="E16" s="97">
        <v>24</v>
      </c>
      <c r="F16" s="97">
        <v>32658.26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345</v>
      </c>
      <c r="D17" s="97">
        <v>145037.999999999</v>
      </c>
      <c r="E17" s="97">
        <v>291</v>
      </c>
      <c r="F17" s="97">
        <v>124674.779999999</v>
      </c>
      <c r="G17" s="97">
        <v>2</v>
      </c>
      <c r="H17" s="97">
        <v>821.8</v>
      </c>
      <c r="I17" s="97"/>
      <c r="J17" s="97"/>
      <c r="K17" s="97">
        <v>53</v>
      </c>
      <c r="L17" s="97">
        <v>22281.2</v>
      </c>
    </row>
    <row r="18" spans="1:12" ht="21" customHeight="1">
      <c r="A18" s="87">
        <v>13</v>
      </c>
      <c r="B18" s="99" t="s">
        <v>104</v>
      </c>
      <c r="C18" s="97">
        <v>1558</v>
      </c>
      <c r="D18" s="97">
        <v>327491.600000009</v>
      </c>
      <c r="E18" s="97">
        <v>1136</v>
      </c>
      <c r="F18" s="97">
        <v>238203.500000005</v>
      </c>
      <c r="G18" s="97"/>
      <c r="H18" s="97"/>
      <c r="I18" s="97">
        <v>375</v>
      </c>
      <c r="J18" s="97">
        <v>78681.1999999994</v>
      </c>
      <c r="K18" s="97">
        <v>47</v>
      </c>
      <c r="L18" s="97">
        <v>9879.4</v>
      </c>
    </row>
    <row r="19" spans="1:12" ht="21" customHeight="1">
      <c r="A19" s="87">
        <v>14</v>
      </c>
      <c r="B19" s="99" t="s">
        <v>105</v>
      </c>
      <c r="C19" s="97">
        <v>43</v>
      </c>
      <c r="D19" s="97">
        <v>4519.3</v>
      </c>
      <c r="E19" s="97">
        <v>39</v>
      </c>
      <c r="F19" s="97">
        <v>4094.8</v>
      </c>
      <c r="G19" s="97"/>
      <c r="H19" s="97"/>
      <c r="I19" s="97">
        <v>1</v>
      </c>
      <c r="J19" s="97">
        <v>192.1</v>
      </c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4204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4204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/>
      <c r="F23" s="97"/>
      <c r="G23" s="97"/>
      <c r="H23" s="97"/>
      <c r="I23" s="97"/>
      <c r="J23" s="97"/>
      <c r="K23" s="97">
        <v>2</v>
      </c>
      <c r="L23" s="97">
        <v>4204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12822.199999999999</v>
      </c>
      <c r="E39" s="96">
        <f>SUM(E40,E47,E48,E49)</f>
        <v>16</v>
      </c>
      <c r="F39" s="96">
        <f>SUM(F40,F47,F48,F49)</f>
        <v>10300.4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10930.4</v>
      </c>
      <c r="E40" s="97">
        <f>SUM(E41,E44)</f>
        <v>13</v>
      </c>
      <c r="F40" s="97">
        <f>SUM(F41,F44)</f>
        <v>8408.6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10089.6</v>
      </c>
      <c r="E44" s="97">
        <v>12</v>
      </c>
      <c r="F44" s="97">
        <v>7567.8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10089.6</v>
      </c>
      <c r="E46" s="97">
        <v>12</v>
      </c>
      <c r="F46" s="97">
        <v>7567.8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1891.8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46</v>
      </c>
      <c r="D50" s="96">
        <f>SUM(D51:D54)</f>
        <v>3323.2599999999998</v>
      </c>
      <c r="E50" s="96">
        <f>SUM(E51:E54)</f>
        <v>46</v>
      </c>
      <c r="F50" s="96">
        <f>SUM(F51:F54)</f>
        <v>3333.38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31</v>
      </c>
      <c r="D51" s="97">
        <v>1317.96</v>
      </c>
      <c r="E51" s="97">
        <v>31</v>
      </c>
      <c r="F51" s="97">
        <v>1326.51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12</v>
      </c>
      <c r="D52" s="97">
        <v>819.78</v>
      </c>
      <c r="E52" s="97">
        <v>12</v>
      </c>
      <c r="F52" s="97">
        <v>819.87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1185.52</v>
      </c>
      <c r="E54" s="97">
        <v>3</v>
      </c>
      <c r="F54" s="97">
        <v>1187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2030</v>
      </c>
      <c r="D55" s="96">
        <v>853412.00000003</v>
      </c>
      <c r="E55" s="96">
        <v>744</v>
      </c>
      <c r="F55" s="96">
        <v>312777.6</v>
      </c>
      <c r="G55" s="96"/>
      <c r="H55" s="96"/>
      <c r="I55" s="96">
        <v>2019</v>
      </c>
      <c r="J55" s="96">
        <v>848787.60000003</v>
      </c>
      <c r="K55" s="97">
        <v>11</v>
      </c>
      <c r="L55" s="96">
        <v>4624.4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5498</v>
      </c>
      <c r="D56" s="96">
        <f t="shared" si="0"/>
        <v>3906920.8900000444</v>
      </c>
      <c r="E56" s="96">
        <f t="shared" si="0"/>
        <v>3435</v>
      </c>
      <c r="F56" s="96">
        <f t="shared" si="0"/>
        <v>3166079.520000005</v>
      </c>
      <c r="G56" s="96">
        <f t="shared" si="0"/>
        <v>22</v>
      </c>
      <c r="H56" s="96">
        <f t="shared" si="0"/>
        <v>94822.1</v>
      </c>
      <c r="I56" s="96">
        <f t="shared" si="0"/>
        <v>2430</v>
      </c>
      <c r="J56" s="96">
        <f t="shared" si="0"/>
        <v>960075.1000000294</v>
      </c>
      <c r="K56" s="96">
        <f t="shared" si="0"/>
        <v>356</v>
      </c>
      <c r="L56" s="96">
        <f t="shared" si="0"/>
        <v>306412.33999999904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&amp;LAE97DD13&amp;CФорма № 10, Підрозділ: Київський районний суд м. Одеси,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356</v>
      </c>
      <c r="F4" s="93">
        <f>SUM(F5:F25)</f>
        <v>306412.3400000001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47</v>
      </c>
      <c r="F5" s="95">
        <v>38028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192</v>
      </c>
      <c r="F7" s="95">
        <v>139685.55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29140.6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70</v>
      </c>
      <c r="F13" s="95">
        <v>78538.1900000001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10089.6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26</v>
      </c>
      <c r="F23" s="95">
        <v>10930.4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&amp;LAE97DD13&amp;CФорма № 10, Підрозділ: Київський районний суд м. Одеси,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romanenko</cp:lastModifiedBy>
  <cp:lastPrinted>2018-03-15T14:08:04Z</cp:lastPrinted>
  <dcterms:created xsi:type="dcterms:W3CDTF">2015-09-09T10:27:37Z</dcterms:created>
  <dcterms:modified xsi:type="dcterms:W3CDTF">2020-07-15T12:25:49Z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10_00947_2.2020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AE97DD13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