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<sst xmlns="http://schemas.openxmlformats.org/spreadsheetml/2006/main" count="294" uniqueCount="221">
  <si>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</si>
  <si>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</si>
  <si>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</si>
  <si>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</si>
  <si>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</si>
  <si>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</si>
  <si>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</si>
  <si>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</si>
  <si>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</si>
  <si>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</si>
  <si>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</si>
  <si>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</si>
  <si>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</si>
  <si>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</si>
  <si>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</si>
  <si>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</si>
  <si>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</si>
  <si>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</si>
  <si>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</si>
  <si>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</si>
  <si>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</si>
  <si>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</si>
  <si>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</si>
  <si>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</si>
  <si>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</si>
  <si>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</si>
  <si>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</si>
  <si>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</si>
  <si>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</si>
  <si>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</si>
  <si>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</si>
  <si>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</si>
  <si>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</si>
  <si>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</si>
  <si>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</si>
  <si>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</si>
  <si>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</si>
  <si>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</si>
  <si>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</si>
  <si>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</si>
  <si>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</si>
  <si>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</si>
  <si>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</si>
  <si>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</si>
  <si>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</si>
  <si>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</si>
  <si>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</si>
  <si>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</si>
  <si>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</si>
  <si>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</si>
  <si>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</si>
  <si>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</si>
  <si>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</si>
  <si>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</si>
  <si>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</si>
  <si>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</si>
  <si>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</si>
  <si>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</si>
  <si>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</si>
  <si>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</si>
  <si>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</si>
  <si>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</si>
  <si>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</si>
  <si>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</si>
  <si>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</si>
  <si>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</si>
  <si>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</si>
  <si>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</si>
  <si>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</si>
  <si>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</si>
  <si>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</si>
  <si>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</si>
  <si>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</si>
  <si>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</si>
  <si>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</si>
  <si>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</si>
  <si>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</si>
  <si>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</si>
  <si>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</si>
  <si>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</si>
  <si>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</si>
  <si>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</si>
  <si>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</si>
  <si>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</si>
  <si>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</si>
  <si>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</si>
  <si>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</si>
  <si>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</si>
  <si>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</si>
  <si>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</si>
  <si>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</si>
  <si>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</si>
  <si>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</si>
  <si>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</si>
  <si>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</si>
  <si>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</si>
  <si>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</si>
  <si>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</si>
  <si>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</si>
  <si>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</si>
  <si>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</si>
  <si>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</si>
  <si>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</si>
  <si>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</si>
  <si>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</si>
  <si>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</si>
  <si>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</si>
  <si>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</si>
  <si>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</si>
  <si>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</si>
  <si>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</si>
  <si>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</si>
  <si>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</si>
  <si>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</si>
  <si>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</si>
  <si>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</si>
  <si>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</si>
  <si>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</si>
  <si>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</si>
  <si>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</si>
  <si>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</si>
  <si>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</si>
  <si>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</si>
  <si>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</si>
  <si>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</si>
  <si>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</si>
  <si>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</si>
  <si>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</si>
  <si>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</si>
  <si>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</si>
  <si>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</si>
  <si>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</si>
  <si>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</si>
  <si>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</si>
  <si>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</si>
  <si>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</si>
  <si>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</si>
  <si>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</si>
  <si>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</si>
  <si>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</si>
  <si>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</si>
  <si>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</si>
  <si>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</si>
  <si>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</si>
  <si>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</si>
  <si>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</si>
  <si>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</si>
  <si>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</si>
  <si>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</si>
  <si>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</si>
  <si>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</si>
  <si>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</si>
  <si>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</si>
  <si>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</si>
  <si>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</si>
  <si>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</si>
  <si>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</si>
  <si>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</si>
  <si>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</si>
  <si>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</si>
  <si>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</si>
  <si>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</si>
  <si>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</si>
  <si>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</si>
  <si>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</si>
  <si>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</si>
  <si>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</si>
  <si>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</si>
  <si>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</si>
  <si>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</si>
  <si>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</si>
  <si>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</si>
  <si>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</si>
  <si>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</si>
  <si>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</si>
  <si>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</si>
  <si>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</si>
  <si>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</si>
  <si>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</si>
  <si>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</si>
  <si>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</si>
  <si>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</si>
  <si>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</si>
  <si>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</si>
  <si>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</si>
  <si>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</si>
  <si>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</si>
  <si>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</si>
  <si>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</si>
  <si>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</si>
  <si>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</si>
  <si>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</si>
  <si>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</si>
  <si>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</si>
  <si>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</si>
  <si>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</si>
  <si>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</si>
  <si>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</si>
  <si>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</si>
  <si>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</si>
  <si>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</si>
  <si>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</si>
  <si>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</si>
  <si>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</si>
  <si>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</si>
  <si>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</si>
  <si>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</si>
  <si>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</si>
  <si>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</si>
  <si>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</si>
  <si>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</si>
  <si>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</si>
  <si>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</si>
  <si>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</si>
  <si>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</si>
  <si>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</si>
  <si>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 xml:space="preserve">Т.Ю. Петращук </t>
  </si>
  <si>
    <t>(03434)22212</t>
  </si>
  <si>
    <t xml:space="preserve">inbox@yr.if.court.gov.ua. </t>
  </si>
  <si>
    <t>3 січня 2022 року</t>
  </si>
  <si>
    <t>Т.Л. Ваврійчук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</si>
</sst>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0">
      <selection activeCell="D46" sqref="D46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&amp;L578E4DE8&amp;C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9">
      <selection activeCell="C50" sqref="C50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147</v>
      </c>
      <c r="F6" s="103">
        <v>116</v>
      </c>
      <c r="G6" s="103"/>
      <c r="H6" s="103">
        <v>106</v>
      </c>
      <c r="I6" s="121" t="s">
        <v>210</v>
      </c>
      <c r="J6" s="103">
        <v>41</v>
      </c>
      <c r="K6" s="84">
        <v>6</v>
      </c>
      <c r="L6" s="91">
        <f aca="true" t="shared" si="0" ref="L6:L46">E6-F6</f>
        <v>31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322</v>
      </c>
      <c r="F7" s="103">
        <v>317</v>
      </c>
      <c r="G7" s="103"/>
      <c r="H7" s="103">
        <v>317</v>
      </c>
      <c r="I7" s="103">
        <v>254</v>
      </c>
      <c r="J7" s="103">
        <v>5</v>
      </c>
      <c r="K7" s="84"/>
      <c r="L7" s="91">
        <f t="shared" si="0"/>
        <v>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23</v>
      </c>
      <c r="F9" s="103">
        <v>20</v>
      </c>
      <c r="G9" s="103"/>
      <c r="H9" s="85">
        <v>23</v>
      </c>
      <c r="I9" s="103">
        <v>13</v>
      </c>
      <c r="J9" s="103"/>
      <c r="K9" s="84"/>
      <c r="L9" s="91">
        <f t="shared" si="0"/>
        <v>3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6</v>
      </c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5</v>
      </c>
      <c r="F14" s="106">
        <v>4</v>
      </c>
      <c r="G14" s="106"/>
      <c r="H14" s="106">
        <v>2</v>
      </c>
      <c r="I14" s="106">
        <v>2</v>
      </c>
      <c r="J14" s="106">
        <v>3</v>
      </c>
      <c r="K14" s="94"/>
      <c r="L14" s="91">
        <f t="shared" si="0"/>
        <v>1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>
        <v>3</v>
      </c>
      <c r="F15" s="106">
        <v>3</v>
      </c>
      <c r="G15" s="106"/>
      <c r="H15" s="106">
        <v>2</v>
      </c>
      <c r="I15" s="106">
        <v>2</v>
      </c>
      <c r="J15" s="106">
        <v>1</v>
      </c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507</v>
      </c>
      <c r="F16" s="84">
        <f t="shared" si="1"/>
        <v>467</v>
      </c>
      <c r="G16" s="84">
        <f t="shared" si="1"/>
        <v>0</v>
      </c>
      <c r="H16" s="84">
        <f t="shared" si="1"/>
        <v>457</v>
      </c>
      <c r="I16" s="84">
        <f t="shared" si="1"/>
        <v>277</v>
      </c>
      <c r="J16" s="84">
        <f t="shared" si="1"/>
        <v>50</v>
      </c>
      <c r="K16" s="84">
        <f t="shared" si="1"/>
        <v>6</v>
      </c>
      <c r="L16" s="91">
        <f t="shared" si="0"/>
        <v>40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18</v>
      </c>
      <c r="F17" s="84">
        <v>16</v>
      </c>
      <c r="G17" s="84"/>
      <c r="H17" s="84">
        <v>17</v>
      </c>
      <c r="I17" s="84">
        <v>5</v>
      </c>
      <c r="J17" s="84">
        <v>1</v>
      </c>
      <c r="K17" s="84"/>
      <c r="L17" s="91">
        <f t="shared" si="0"/>
        <v>2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17</v>
      </c>
      <c r="F18" s="84">
        <v>5</v>
      </c>
      <c r="G18" s="84"/>
      <c r="H18" s="84">
        <v>6</v>
      </c>
      <c r="I18" s="84">
        <v>2</v>
      </c>
      <c r="J18" s="84">
        <v>11</v>
      </c>
      <c r="K18" s="84">
        <v>5</v>
      </c>
      <c r="L18" s="91">
        <f t="shared" si="0"/>
        <v>12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>
        <v>1</v>
      </c>
      <c r="F24" s="84"/>
      <c r="G24" s="84"/>
      <c r="H24" s="84">
        <v>1</v>
      </c>
      <c r="I24" s="84">
        <v>1</v>
      </c>
      <c r="J24" s="84"/>
      <c r="K24" s="84"/>
      <c r="L24" s="91">
        <f t="shared" si="0"/>
        <v>1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31</v>
      </c>
      <c r="F25" s="94">
        <v>16</v>
      </c>
      <c r="G25" s="94"/>
      <c r="H25" s="94">
        <v>19</v>
      </c>
      <c r="I25" s="94">
        <v>3</v>
      </c>
      <c r="J25" s="94">
        <v>12</v>
      </c>
      <c r="K25" s="94">
        <v>5</v>
      </c>
      <c r="L25" s="91">
        <f t="shared" si="0"/>
        <v>15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116</v>
      </c>
      <c r="F26" s="84">
        <v>97</v>
      </c>
      <c r="G26" s="84"/>
      <c r="H26" s="84">
        <v>108</v>
      </c>
      <c r="I26" s="84">
        <v>84</v>
      </c>
      <c r="J26" s="84">
        <v>8</v>
      </c>
      <c r="K26" s="84"/>
      <c r="L26" s="91">
        <f t="shared" si="0"/>
        <v>19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4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267</v>
      </c>
      <c r="F28" s="84">
        <v>216</v>
      </c>
      <c r="G28" s="84">
        <v>1</v>
      </c>
      <c r="H28" s="84">
        <v>248</v>
      </c>
      <c r="I28" s="84">
        <v>230</v>
      </c>
      <c r="J28" s="84">
        <v>19</v>
      </c>
      <c r="K28" s="84">
        <v>1</v>
      </c>
      <c r="L28" s="91">
        <f t="shared" si="0"/>
        <v>51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523</v>
      </c>
      <c r="F29" s="84">
        <v>236</v>
      </c>
      <c r="G29" s="84">
        <v>4</v>
      </c>
      <c r="H29" s="84">
        <v>239</v>
      </c>
      <c r="I29" s="84">
        <v>150</v>
      </c>
      <c r="J29" s="84">
        <v>284</v>
      </c>
      <c r="K29" s="84">
        <v>116</v>
      </c>
      <c r="L29" s="91">
        <f t="shared" si="0"/>
        <v>287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27</v>
      </c>
      <c r="F30" s="84">
        <v>27</v>
      </c>
      <c r="G30" s="84"/>
      <c r="H30" s="84">
        <v>27</v>
      </c>
      <c r="I30" s="84">
        <v>26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29</v>
      </c>
      <c r="F31" s="84">
        <v>26</v>
      </c>
      <c r="G31" s="84"/>
      <c r="H31" s="84">
        <v>23</v>
      </c>
      <c r="I31" s="84">
        <v>21</v>
      </c>
      <c r="J31" s="84">
        <v>6</v>
      </c>
      <c r="K31" s="84"/>
      <c r="L31" s="91">
        <f t="shared" si="0"/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4</v>
      </c>
      <c r="G32" s="84"/>
      <c r="H32" s="84">
        <v>5</v>
      </c>
      <c r="I32" s="84">
        <v>3</v>
      </c>
      <c r="J32" s="84">
        <v>1</v>
      </c>
      <c r="K32" s="84"/>
      <c r="L32" s="91">
        <f t="shared" si="0"/>
        <v>2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>
        <v>1</v>
      </c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3</v>
      </c>
      <c r="F36" s="84">
        <v>2</v>
      </c>
      <c r="G36" s="84"/>
      <c r="H36" s="84">
        <v>1</v>
      </c>
      <c r="I36" s="84">
        <v>1</v>
      </c>
      <c r="J36" s="84">
        <v>2</v>
      </c>
      <c r="K36" s="84"/>
      <c r="L36" s="91">
        <f t="shared" si="0"/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27</v>
      </c>
      <c r="F37" s="84">
        <v>24</v>
      </c>
      <c r="G37" s="84">
        <v>1</v>
      </c>
      <c r="H37" s="84">
        <v>21</v>
      </c>
      <c r="I37" s="84">
        <v>16</v>
      </c>
      <c r="J37" s="84">
        <v>6</v>
      </c>
      <c r="K37" s="84"/>
      <c r="L37" s="91">
        <f t="shared" si="0"/>
        <v>3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749</v>
      </c>
      <c r="F40" s="94">
        <v>428</v>
      </c>
      <c r="G40" s="94">
        <v>6</v>
      </c>
      <c r="H40" s="94">
        <v>423</v>
      </c>
      <c r="I40" s="94">
        <v>280</v>
      </c>
      <c r="J40" s="94">
        <v>326</v>
      </c>
      <c r="K40" s="94">
        <v>117</v>
      </c>
      <c r="L40" s="91">
        <f t="shared" si="0"/>
        <v>321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1137</v>
      </c>
      <c r="F41" s="84">
        <v>1006</v>
      </c>
      <c r="G41" s="84"/>
      <c r="H41" s="84">
        <v>1041</v>
      </c>
      <c r="I41" s="121" t="s">
        <v>210</v>
      </c>
      <c r="J41" s="84">
        <v>96</v>
      </c>
      <c r="K41" s="84"/>
      <c r="L41" s="91">
        <f t="shared" si="0"/>
        <v>131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1138</v>
      </c>
      <c r="F45" s="84">
        <f aca="true" t="shared" si="2" ref="F45:K45">F41+F43+F44</f>
        <v>1007</v>
      </c>
      <c r="G45" s="84">
        <f t="shared" si="2"/>
        <v>0</v>
      </c>
      <c r="H45" s="84">
        <f t="shared" si="2"/>
        <v>1042</v>
      </c>
      <c r="I45" s="84">
        <f>I43+I44</f>
        <v>1</v>
      </c>
      <c r="J45" s="84">
        <f t="shared" si="2"/>
        <v>96</v>
      </c>
      <c r="K45" s="84">
        <f t="shared" si="2"/>
        <v>0</v>
      </c>
      <c r="L45" s="91">
        <f t="shared" si="0"/>
        <v>131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2425</v>
      </c>
      <c r="F46" s="84">
        <f t="shared" si="3"/>
        <v>1918</v>
      </c>
      <c r="G46" s="84">
        <f t="shared" si="3"/>
        <v>6</v>
      </c>
      <c r="H46" s="84">
        <f t="shared" si="3"/>
        <v>1941</v>
      </c>
      <c r="I46" s="84">
        <f t="shared" si="3"/>
        <v>561</v>
      </c>
      <c r="J46" s="84">
        <f t="shared" si="3"/>
        <v>484</v>
      </c>
      <c r="K46" s="84">
        <f t="shared" si="3"/>
        <v>128</v>
      </c>
      <c r="L46" s="91">
        <f t="shared" si="0"/>
        <v>507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&amp;L578E4DE8&amp;C&amp;R2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22">
      <selection activeCell="I61" sqref="I6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97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10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8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5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2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144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15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28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&amp;L578E4DE8&amp;C&amp;R3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49">
      <selection activeCell="D87" sqref="D87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106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37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297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48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395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354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31529537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757197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4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3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74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1578</v>
      </c>
      <c r="F58" s="109">
        <f>F59+F62+F63+F64</f>
        <v>272</v>
      </c>
      <c r="G58" s="109">
        <f>G59+G62+G63+G64</f>
        <v>55</v>
      </c>
      <c r="H58" s="109">
        <f>H59+H62+H63+H64</f>
        <v>11</v>
      </c>
      <c r="I58" s="109">
        <f>I59+I62+I63+I64</f>
        <v>25</v>
      </c>
    </row>
    <row r="59" spans="1:9" ht="13.5" customHeight="1">
      <c r="A59" s="201" t="s">
        <v>103</v>
      </c>
      <c r="B59" s="201"/>
      <c r="C59" s="201"/>
      <c r="D59" s="201"/>
      <c r="E59" s="94">
        <v>408</v>
      </c>
      <c r="F59" s="94">
        <v>43</v>
      </c>
      <c r="G59" s="94">
        <v>6</v>
      </c>
      <c r="H59" s="94"/>
      <c r="I59" s="94"/>
    </row>
    <row r="60" spans="1:9" ht="13.5" customHeight="1">
      <c r="A60" s="249" t="s">
        <v>203</v>
      </c>
      <c r="B60" s="250"/>
      <c r="C60" s="250"/>
      <c r="D60" s="251"/>
      <c r="E60" s="86">
        <v>69</v>
      </c>
      <c r="F60" s="86">
        <v>33</v>
      </c>
      <c r="G60" s="86">
        <v>4</v>
      </c>
      <c r="H60" s="86"/>
      <c r="I60" s="86"/>
    </row>
    <row r="61" spans="1:9" ht="13.5" customHeight="1">
      <c r="A61" s="249" t="s">
        <v>204</v>
      </c>
      <c r="B61" s="250"/>
      <c r="C61" s="250"/>
      <c r="D61" s="251"/>
      <c r="E61" s="86">
        <v>308</v>
      </c>
      <c r="F61" s="86">
        <v>7</v>
      </c>
      <c r="G61" s="86">
        <v>2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10</v>
      </c>
      <c r="F62" s="84">
        <v>7</v>
      </c>
      <c r="G62" s="84"/>
      <c r="H62" s="84">
        <v>1</v>
      </c>
      <c r="I62" s="84">
        <v>1</v>
      </c>
    </row>
    <row r="63" spans="1:9" ht="13.5" customHeight="1">
      <c r="A63" s="252" t="s">
        <v>104</v>
      </c>
      <c r="B63" s="252"/>
      <c r="C63" s="252"/>
      <c r="D63" s="252"/>
      <c r="E63" s="84">
        <v>209</v>
      </c>
      <c r="F63" s="84">
        <v>132</v>
      </c>
      <c r="G63" s="84">
        <v>48</v>
      </c>
      <c r="H63" s="84">
        <v>10</v>
      </c>
      <c r="I63" s="84">
        <v>24</v>
      </c>
    </row>
    <row r="64" spans="1:9" ht="13.5" customHeight="1">
      <c r="A64" s="201" t="s">
        <v>108</v>
      </c>
      <c r="B64" s="201"/>
      <c r="C64" s="201"/>
      <c r="D64" s="201"/>
      <c r="E64" s="84">
        <v>951</v>
      </c>
      <c r="F64" s="84">
        <v>90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247</v>
      </c>
      <c r="G68" s="115">
        <v>558608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28</v>
      </c>
      <c r="G69" s="117">
        <v>24621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219</v>
      </c>
      <c r="G70" s="117">
        <v>533987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119</v>
      </c>
      <c r="G71" s="115">
        <v>66706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&amp;L578E4DE8&amp;C&amp;R4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26.446280991735538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12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41.666666666666664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35.88957055214724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101.19916579770594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970.5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1212.5</v>
      </c>
    </row>
    <row r="11" spans="1:4" ht="16.5" customHeight="1">
      <c r="A11" s="223" t="s">
        <v>62</v>
      </c>
      <c r="B11" s="225"/>
      <c r="C11" s="10">
        <v>9</v>
      </c>
      <c r="D11" s="84">
        <v>92</v>
      </c>
    </row>
    <row r="12" spans="1:4" ht="16.5" customHeight="1">
      <c r="A12" s="252" t="s">
        <v>103</v>
      </c>
      <c r="B12" s="252"/>
      <c r="C12" s="10">
        <v>10</v>
      </c>
      <c r="D12" s="84">
        <v>32</v>
      </c>
    </row>
    <row r="13" spans="1:4" ht="16.5" customHeight="1">
      <c r="A13" s="249" t="s">
        <v>203</v>
      </c>
      <c r="B13" s="251"/>
      <c r="C13" s="10">
        <v>11</v>
      </c>
      <c r="D13" s="94">
        <v>94</v>
      </c>
    </row>
    <row r="14" spans="1:4" ht="16.5" customHeight="1">
      <c r="A14" s="249" t="s">
        <v>204</v>
      </c>
      <c r="B14" s="251"/>
      <c r="C14" s="10">
        <v>12</v>
      </c>
      <c r="D14" s="94">
        <v>11</v>
      </c>
    </row>
    <row r="15" spans="1:4" ht="16.5" customHeight="1">
      <c r="A15" s="252" t="s">
        <v>30</v>
      </c>
      <c r="B15" s="252"/>
      <c r="C15" s="10">
        <v>13</v>
      </c>
      <c r="D15" s="84">
        <v>227</v>
      </c>
    </row>
    <row r="16" spans="1:4" ht="16.5" customHeight="1">
      <c r="A16" s="252" t="s">
        <v>104</v>
      </c>
      <c r="B16" s="252"/>
      <c r="C16" s="10">
        <v>14</v>
      </c>
      <c r="D16" s="84">
        <v>263</v>
      </c>
    </row>
    <row r="17" spans="1:5" ht="16.5" customHeight="1">
      <c r="A17" s="252" t="s">
        <v>108</v>
      </c>
      <c r="B17" s="252"/>
      <c r="C17" s="10">
        <v>15</v>
      </c>
      <c r="D17" s="84">
        <v>46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220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216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 t="s">
        <v>217</v>
      </c>
      <c r="D26" s="337"/>
    </row>
    <row r="27" spans="1:4" ht="12.75">
      <c r="A27" s="62" t="s">
        <v>101</v>
      </c>
      <c r="B27" s="83"/>
      <c r="C27" s="337" t="s">
        <v>218</v>
      </c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&amp;L578E4DE8&amp;C&amp;R5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2022-01-12T13:27:57Z</cp:lastPrinted>
  <dcterms:created xsi:type="dcterms:W3CDTF">2004-04-20T14:33:35Z</dcterms:created>
  <dcterms:modified xsi:type="dcterms:W3CDTF">2022-01-12T13:36:07Z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EE4DEE05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