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DB967AD-2CAE-4CA6-ADD5-776F6B10D8CF}" xr6:coauthVersionLast="47" xr6:coauthVersionMax="47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 s="1"/>
  <c r="D56" i="3" s="1"/>
  <c r="E21" i="3"/>
  <c r="E6" i="3"/>
  <c r="F21" i="3"/>
  <c r="F6" i="3"/>
  <c r="G21" i="3"/>
  <c r="G6" i="3" s="1"/>
  <c r="H21" i="3"/>
  <c r="H6" i="3" s="1"/>
  <c r="H56" i="3" s="1"/>
  <c r="I21" i="3"/>
  <c r="I6" i="3" s="1"/>
  <c r="I56" i="3" s="1"/>
  <c r="J21" i="3"/>
  <c r="J6" i="3" s="1"/>
  <c r="J56" i="3" s="1"/>
  <c r="K21" i="3"/>
  <c r="K6" i="3" s="1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J39" i="3"/>
  <c r="C40" i="3"/>
  <c r="C39" i="3" s="1"/>
  <c r="D40" i="3"/>
  <c r="D39" i="3"/>
  <c r="E40" i="3"/>
  <c r="E39" i="3" s="1"/>
  <c r="E56" i="3" s="1"/>
  <c r="F40" i="3"/>
  <c r="F39" i="3" s="1"/>
  <c r="G40" i="3"/>
  <c r="G39" i="3" s="1"/>
  <c r="H40" i="3"/>
  <c r="H39" i="3" s="1"/>
  <c r="I40" i="3"/>
  <c r="I39" i="3" s="1"/>
  <c r="J40" i="3"/>
  <c r="K40" i="3"/>
  <c r="K39" i="3" s="1"/>
  <c r="L40" i="3"/>
  <c r="L39" i="3"/>
  <c r="C50" i="3"/>
  <c r="D50" i="3"/>
  <c r="E50" i="3"/>
  <c r="F50" i="3"/>
  <c r="G50" i="3"/>
  <c r="H50" i="3"/>
  <c r="I50" i="3"/>
  <c r="J50" i="3"/>
  <c r="K50" i="3"/>
  <c r="L50" i="3"/>
  <c r="K56" i="3" l="1"/>
  <c r="G56" i="3"/>
  <c r="F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<sst xmlns="http://schemas.openxmlformats.org/spreadsheetml/2006/main" count="155" uniqueCount="129">
  <si>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</si>
  <si>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</si>
  <si>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</si>
  <si>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</si>
  <si>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</si>
  <si>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</si>
  <si>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</si>
  <si>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</si>
  <si>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</si>
  <si>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</si>
  <si>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</si>
  <si>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</si>
  <si>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</si>
  <si>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</si>
  <si>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</si>
  <si>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</si>
  <si>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</si>
  <si>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</si>
  <si>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</si>
  <si>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</si>
  <si>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</si>
  <si>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</si>
  <si>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</si>
  <si>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</si>
  <si>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</si>
  <si>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</si>
  <si>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</si>
  <si>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</si>
  <si>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</si>
  <si>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</si>
  <si>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</si>
  <si>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</si>
  <si>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</si>
  <si>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</si>
  <si>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</si>
  <si>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</si>
  <si>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</si>
  <si>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</si>
  <si>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</si>
  <si>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</si>
  <si>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</si>
  <si>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</si>
  <si>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</si>
  <si>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</si>
  <si>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</si>
  <si>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</si>
  <si>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</si>
  <si>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</si>
  <si>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</si>
  <si>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</si>
  <si>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</si>
  <si>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</si>
  <si>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</si>
  <si>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</si>
  <si>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</si>
  <si>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</si>
  <si>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</si>
  <si>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</si>
  <si>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</si>
  <si>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</si>
  <si>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</si>
  <si>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</si>
  <si>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</si>
  <si>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</si>
  <si>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</si>
  <si>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</si>
  <si>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</si>
  <si>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</si>
  <si>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</si>
  <si>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</si>
  <si>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</si>
  <si>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</si>
  <si>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</si>
  <si>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</si>
  <si>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</si>
  <si>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</si>
  <si>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</si>
  <si>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</si>
  <si>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</si>
  <si>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</si>
  <si>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</si>
  <si>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</si>
  <si>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</si>
  <si>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</si>
  <si>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</si>
  <si>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</si>
  <si>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</si>
  <si>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</si>
  <si>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</si>
  <si>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</si>
  <si>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</si>
  <si>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</si>
  <si>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</si>
  <si>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</si>
  <si>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</si>
  <si>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</si>
  <si>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</si>
  <si>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</si>
  <si>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</si>
  <si>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</si>
  <si>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</si>
  <si>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</si>
  <si>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</si>
  <si>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</si>
  <si>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</si>
  <si>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</si>
  <si>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</si>
  <si>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</si>
  <si>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</si>
  <si>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</si>
  <si>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</si>
  <si>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</si>
  <si>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</si>
  <si>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</si>
  <si>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</si>
  <si>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</si>
  <si>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</si>
  <si>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</si>
  <si>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</si>
  <si>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</si>
  <si>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</si>
  <si>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</si>
  <si>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</si>
  <si>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/>
  </si>
  <si>
    <t>У.Ю. Луковкіна</t>
  </si>
  <si>
    <t>А.В. Белей</t>
  </si>
  <si>
    <t>(03479) 2-15-46</t>
  </si>
  <si>
    <t>inbox@tl.if.court.gov.ua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</si>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</sst>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&amp;C&amp;LFE8BCF65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379</v>
      </c>
      <c r="D6" s="96">
        <f t="shared" si="0"/>
        <v>327262.89</v>
      </c>
      <c r="E6" s="96">
        <f t="shared" si="0"/>
        <v>257</v>
      </c>
      <c r="F6" s="96">
        <f t="shared" si="0"/>
        <v>203793.46</v>
      </c>
      <c r="G6" s="96">
        <f t="shared" si="0"/>
        <v>64</v>
      </c>
      <c r="H6" s="96">
        <f t="shared" si="0"/>
        <v>27317.230000000003</v>
      </c>
      <c r="I6" s="96">
        <f t="shared" si="0"/>
        <v>27</v>
      </c>
      <c r="J6" s="96">
        <f t="shared" si="0"/>
        <v>26469.120000000003</v>
      </c>
      <c r="K6" s="96">
        <f t="shared" si="0"/>
        <v>30</v>
      </c>
      <c r="L6" s="96">
        <f t="shared" si="0"/>
        <v>23608</v>
      </c>
    </row>
    <row r="7" spans="1:12" ht="16.5" customHeight="1" x14ac:dyDescent="0.2">
      <c r="A7" s="87">
        <v>2</v>
      </c>
      <c r="B7" s="90" t="s">
        <v>74</v>
      </c>
      <c r="C7" s="97">
        <v>184</v>
      </c>
      <c r="D7" s="97">
        <v>218756.89</v>
      </c>
      <c r="E7" s="97">
        <v>98</v>
      </c>
      <c r="F7" s="97">
        <v>125321.66</v>
      </c>
      <c r="G7" s="97">
        <v>44</v>
      </c>
      <c r="H7" s="97">
        <v>17530.830000000002</v>
      </c>
      <c r="I7" s="97">
        <v>20</v>
      </c>
      <c r="J7" s="97">
        <v>20504.12</v>
      </c>
      <c r="K7" s="97">
        <v>21</v>
      </c>
      <c r="L7" s="97">
        <v>19068</v>
      </c>
    </row>
    <row r="8" spans="1:12" ht="16.5" customHeight="1" x14ac:dyDescent="0.2">
      <c r="A8" s="87">
        <v>3</v>
      </c>
      <c r="B8" s="91" t="s">
        <v>75</v>
      </c>
      <c r="C8" s="97">
        <v>31</v>
      </c>
      <c r="D8" s="97">
        <v>74220.009999999995</v>
      </c>
      <c r="E8" s="97">
        <v>28</v>
      </c>
      <c r="F8" s="97">
        <v>66335.460000000006</v>
      </c>
      <c r="G8" s="97">
        <v>1</v>
      </c>
      <c r="H8" s="97">
        <v>1015.69</v>
      </c>
      <c r="I8" s="97">
        <v>2</v>
      </c>
      <c r="J8" s="97">
        <v>2700.14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153</v>
      </c>
      <c r="D9" s="97">
        <v>144536.88</v>
      </c>
      <c r="E9" s="97">
        <v>70</v>
      </c>
      <c r="F9" s="97">
        <v>58986.2</v>
      </c>
      <c r="G9" s="97">
        <v>43</v>
      </c>
      <c r="H9" s="97">
        <v>16515.14</v>
      </c>
      <c r="I9" s="97">
        <v>18</v>
      </c>
      <c r="J9" s="97">
        <v>17803.98</v>
      </c>
      <c r="K9" s="97">
        <v>21</v>
      </c>
      <c r="L9" s="97">
        <v>19068</v>
      </c>
    </row>
    <row r="10" spans="1:12" ht="19.5" customHeight="1" x14ac:dyDescent="0.2">
      <c r="A10" s="87">
        <v>5</v>
      </c>
      <c r="B10" s="90" t="s">
        <v>77</v>
      </c>
      <c r="C10" s="97">
        <v>25</v>
      </c>
      <c r="D10" s="97">
        <v>24062</v>
      </c>
      <c r="E10" s="97">
        <v>19</v>
      </c>
      <c r="F10" s="97">
        <v>18092.8</v>
      </c>
      <c r="G10" s="97">
        <v>2</v>
      </c>
      <c r="H10" s="97">
        <v>1362</v>
      </c>
      <c r="I10" s="97">
        <v>3</v>
      </c>
      <c r="J10" s="97">
        <v>4863.6000000000004</v>
      </c>
      <c r="K10" s="97">
        <v>1</v>
      </c>
      <c r="L10" s="97">
        <v>908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24</v>
      </c>
      <c r="D12" s="97">
        <v>21792</v>
      </c>
      <c r="E12" s="97">
        <v>18</v>
      </c>
      <c r="F12" s="97">
        <v>15822.8</v>
      </c>
      <c r="G12" s="97">
        <v>2</v>
      </c>
      <c r="H12" s="97">
        <v>1362</v>
      </c>
      <c r="I12" s="97">
        <v>3</v>
      </c>
      <c r="J12" s="97">
        <v>4863.6000000000004</v>
      </c>
      <c r="K12" s="97">
        <v>1</v>
      </c>
      <c r="L12" s="97">
        <v>908</v>
      </c>
    </row>
    <row r="13" spans="1:12" ht="15" customHeight="1" x14ac:dyDescent="0.2">
      <c r="A13" s="87">
        <v>8</v>
      </c>
      <c r="B13" s="90" t="s">
        <v>18</v>
      </c>
      <c r="C13" s="97">
        <v>55</v>
      </c>
      <c r="D13" s="97">
        <v>49940</v>
      </c>
      <c r="E13" s="97">
        <v>34</v>
      </c>
      <c r="F13" s="97">
        <v>29053</v>
      </c>
      <c r="G13" s="97">
        <v>18</v>
      </c>
      <c r="H13" s="97">
        <v>8424.4</v>
      </c>
      <c r="I13" s="97">
        <v>1</v>
      </c>
      <c r="J13" s="97">
        <v>420.4</v>
      </c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32</v>
      </c>
      <c r="D15" s="97">
        <v>15890</v>
      </c>
      <c r="E15" s="97">
        <v>30</v>
      </c>
      <c r="F15" s="97">
        <v>16571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30</v>
      </c>
      <c r="D17" s="97">
        <v>13620</v>
      </c>
      <c r="E17" s="97">
        <v>28</v>
      </c>
      <c r="F17" s="97">
        <v>13166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81</v>
      </c>
      <c r="D18" s="97">
        <v>18387</v>
      </c>
      <c r="E18" s="97">
        <v>74</v>
      </c>
      <c r="F18" s="97">
        <v>14528</v>
      </c>
      <c r="G18" s="97"/>
      <c r="H18" s="97"/>
      <c r="I18" s="97">
        <v>3</v>
      </c>
      <c r="J18" s="97">
        <v>681</v>
      </c>
      <c r="K18" s="97">
        <v>4</v>
      </c>
      <c r="L18" s="97">
        <v>908</v>
      </c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4540</v>
      </c>
      <c r="E39" s="96">
        <f t="shared" si="3"/>
        <v>5</v>
      </c>
      <c r="F39" s="96">
        <f t="shared" si="3"/>
        <v>2270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4540</v>
      </c>
      <c r="E40" s="97">
        <f t="shared" si="4"/>
        <v>5</v>
      </c>
      <c r="F40" s="97">
        <f t="shared" si="4"/>
        <v>2270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4</v>
      </c>
      <c r="D44" s="97">
        <v>4540</v>
      </c>
      <c r="E44" s="97">
        <v>5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4</v>
      </c>
      <c r="D46" s="97">
        <v>4540</v>
      </c>
      <c r="E46" s="97">
        <v>5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19</v>
      </c>
      <c r="D50" s="96">
        <f t="shared" si="5"/>
        <v>1014.6899999999999</v>
      </c>
      <c r="E50" s="96">
        <f t="shared" si="5"/>
        <v>19</v>
      </c>
      <c r="F50" s="96">
        <f t="shared" si="5"/>
        <v>1017.3800000000001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333.69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13</v>
      </c>
      <c r="D51" s="97">
        <v>251.97</v>
      </c>
      <c r="E51" s="97">
        <v>13</v>
      </c>
      <c r="F51" s="97">
        <v>254.62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</v>
      </c>
      <c r="D54" s="97">
        <v>558.41999999999996</v>
      </c>
      <c r="E54" s="97">
        <v>3</v>
      </c>
      <c r="F54" s="97">
        <v>558.46</v>
      </c>
      <c r="G54" s="97"/>
      <c r="H54" s="97"/>
      <c r="I54" s="97">
        <v>1</v>
      </c>
      <c r="J54" s="97">
        <v>333.69</v>
      </c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80</v>
      </c>
      <c r="D55" s="96">
        <v>36320</v>
      </c>
      <c r="E55" s="96">
        <v>39</v>
      </c>
      <c r="F55" s="96">
        <v>17741</v>
      </c>
      <c r="G55" s="96"/>
      <c r="H55" s="96"/>
      <c r="I55" s="96">
        <v>80</v>
      </c>
      <c r="J55" s="96">
        <v>36219.599999999999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482</v>
      </c>
      <c r="D56" s="96">
        <f t="shared" si="6"/>
        <v>369137.58</v>
      </c>
      <c r="E56" s="96">
        <f t="shared" si="6"/>
        <v>320</v>
      </c>
      <c r="F56" s="96">
        <f t="shared" si="6"/>
        <v>224821.84</v>
      </c>
      <c r="G56" s="96">
        <f t="shared" si="6"/>
        <v>64</v>
      </c>
      <c r="H56" s="96">
        <f t="shared" si="6"/>
        <v>27317.230000000003</v>
      </c>
      <c r="I56" s="96">
        <f t="shared" si="6"/>
        <v>108</v>
      </c>
      <c r="J56" s="96">
        <f t="shared" si="6"/>
        <v>63022.41</v>
      </c>
      <c r="K56" s="96">
        <f t="shared" si="6"/>
        <v>30</v>
      </c>
      <c r="L56" s="96">
        <f t="shared" si="6"/>
        <v>23608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Тлумацький районний суд Івано-Франківської області,_x000D_
 Початок періоду: 01.01.2021, Кінець періоду: 30.06.2021&amp;LFE8BCF65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30</v>
      </c>
      <c r="F4" s="93">
        <f>SUM(F5:F25)</f>
        <v>23608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23</v>
      </c>
      <c r="F7" s="95">
        <v>18160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6</v>
      </c>
      <c r="F13" s="95">
        <v>4540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Тлумацький районний суд Івано-Франківської області,_x000D_
 Початок періоду: 01.01.2021, Кінець періоду: 30.06.2021&amp;LFE8BCF65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2021-11-29T11:28:23Z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10_00353_2.2021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FE8BCF65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