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<sst xmlns="http://schemas.openxmlformats.org/spreadsheetml/2006/main" count="154" uniqueCount="126">
  <si>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</si>
  <si>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</si>
  <si>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</si>
  <si>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</si>
  <si>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</si>
  <si>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</si>
  <si>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</si>
  <si>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</si>
  <si>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</si>
  <si>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</si>
  <si>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</si>
  <si>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</si>
  <si>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</si>
  <si>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</si>
  <si>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</si>
  <si>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</si>
  <si>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</si>
  <si>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</si>
  <si>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</si>
  <si>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</si>
  <si>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</si>
  <si>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</si>
  <si>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</si>
  <si>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</si>
  <si>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</si>
  <si>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</si>
  <si>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</si>
  <si>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</si>
  <si>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</si>
  <si>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</si>
  <si>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</si>
  <si>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</si>
  <si>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</si>
  <si>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</si>
  <si>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</si>
  <si>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</si>
  <si>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</si>
  <si>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</si>
  <si>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</si>
  <si>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</si>
  <si>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</si>
  <si>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</si>
  <si>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</si>
  <si>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</si>
  <si>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</si>
  <si>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</si>
  <si>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</si>
  <si>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</si>
  <si>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</si>
  <si>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</si>
  <si>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</si>
  <si>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</si>
  <si>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</si>
  <si>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</si>
  <si>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</si>
  <si>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</si>
  <si>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</si>
  <si>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</si>
  <si>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</si>
  <si>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</si>
  <si>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</si>
  <si>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</si>
  <si>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</si>
  <si>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</si>
  <si>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</si>
  <si>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</si>
  <si>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</si>
  <si>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</si>
  <si>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</si>
  <si>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</si>
  <si>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</si>
  <si>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</si>
  <si>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</si>
  <si>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</si>
  <si>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</si>
  <si>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</si>
  <si>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</si>
  <si>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</si>
  <si>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</si>
  <si>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</si>
  <si>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</si>
  <si>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</si>
  <si>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</si>
  <si>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</si>
  <si>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</si>
  <si>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</si>
  <si>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</si>
  <si>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</si>
  <si>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</si>
  <si>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</si>
  <si>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</si>
  <si>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</si>
  <si>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</si>
  <si>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</si>
  <si>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</si>
  <si>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</si>
  <si>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</si>
  <si>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</si>
  <si>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</si>
  <si>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</si>
  <si>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</si>
  <si>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</si>
  <si>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</si>
  <si>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</si>
  <si>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</si>
  <si>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</si>
  <si>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</si>
  <si>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</si>
  <si>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</si>
  <si>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</si>
  <si>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</si>
  <si>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</si>
  <si>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</si>
  <si>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</si>
  <si>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</si>
  <si>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</si>
  <si>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</si>
  <si>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</si>
  <si>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</si>
  <si>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</si>
  <si>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</si>
  <si>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</si>
  <si>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</si>
  <si>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В.М.Хомич</t>
  </si>
  <si>
    <t>Т.А. Єнько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</si>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</sst>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&amp;LE9AD72C9&amp;C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1251</v>
      </c>
      <c r="D6" s="96">
        <f>SUM(D7,D10,D13,D14,D15,D21,D24,D25,D18,D19,D20)</f>
        <v>1095761.79</v>
      </c>
      <c r="E6" s="96">
        <f>SUM(E7,E10,E13,E14,E15,E21,E24,E25,E18,E19,E20)</f>
        <v>1053</v>
      </c>
      <c r="F6" s="96">
        <f>SUM(F7,F10,F13,F14,F15,F21,F24,F25,F18,F19,F20)</f>
        <v>952066.22</v>
      </c>
      <c r="G6" s="96">
        <f>SUM(G7,G10,G13,G14,G15,G21,G24,G25,G18,G19,G20)</f>
        <v>28</v>
      </c>
      <c r="H6" s="96">
        <f>SUM(H7,H10,H13,H14,H15,H21,H24,H25,H18,H19,H20)</f>
        <v>26488.199999999997</v>
      </c>
      <c r="I6" s="96">
        <f>SUM(I7,I10,I13,I14,I15,I21,I24,I25,I18,I19,I20)</f>
        <v>95</v>
      </c>
      <c r="J6" s="96">
        <f>SUM(J7,J10,J13,J14,J15,J21,J24,J25,J18,J19,J20)</f>
        <v>60266.57000000001</v>
      </c>
      <c r="K6" s="96">
        <f>SUM(K7,K10,K13,K14,K15,K21,K24,K25,K18,K19,K20)</f>
        <v>163</v>
      </c>
      <c r="L6" s="96">
        <f>SUM(L7,L10,L13,L14,L15,L21,L24,L25,L18,L19,L20)</f>
        <v>132274.81</v>
      </c>
    </row>
    <row r="7" spans="1:12" ht="16.5" customHeight="1">
      <c r="A7" s="87">
        <v>2</v>
      </c>
      <c r="B7" s="90" t="s">
        <v>74</v>
      </c>
      <c r="C7" s="97">
        <v>401</v>
      </c>
      <c r="D7" s="97">
        <v>637805.29</v>
      </c>
      <c r="E7" s="97">
        <v>309</v>
      </c>
      <c r="F7" s="97">
        <v>529865.88</v>
      </c>
      <c r="G7" s="97">
        <v>11</v>
      </c>
      <c r="H7" s="97">
        <v>18417</v>
      </c>
      <c r="I7" s="97">
        <v>40</v>
      </c>
      <c r="J7" s="97">
        <v>38541.57</v>
      </c>
      <c r="K7" s="97">
        <v>78</v>
      </c>
      <c r="L7" s="97">
        <v>86374.51</v>
      </c>
    </row>
    <row r="8" spans="1:12" ht="16.5" customHeight="1">
      <c r="A8" s="87">
        <v>3</v>
      </c>
      <c r="B8" s="91" t="s">
        <v>75</v>
      </c>
      <c r="C8" s="97">
        <v>142</v>
      </c>
      <c r="D8" s="97">
        <v>329905.46</v>
      </c>
      <c r="E8" s="97">
        <v>136</v>
      </c>
      <c r="F8" s="97">
        <v>312300.08</v>
      </c>
      <c r="G8" s="97">
        <v>5</v>
      </c>
      <c r="H8" s="97">
        <v>8912</v>
      </c>
      <c r="I8" s="97"/>
      <c r="J8" s="97"/>
      <c r="K8" s="97">
        <v>1</v>
      </c>
      <c r="L8" s="97">
        <v>1135</v>
      </c>
    </row>
    <row r="9" spans="1:12" ht="16.5" customHeight="1">
      <c r="A9" s="87">
        <v>4</v>
      </c>
      <c r="B9" s="91" t="s">
        <v>76</v>
      </c>
      <c r="C9" s="97">
        <v>259</v>
      </c>
      <c r="D9" s="97">
        <v>307899.83</v>
      </c>
      <c r="E9" s="97">
        <v>173</v>
      </c>
      <c r="F9" s="97">
        <v>217565.8</v>
      </c>
      <c r="G9" s="97">
        <v>6</v>
      </c>
      <c r="H9" s="97">
        <v>9505</v>
      </c>
      <c r="I9" s="97">
        <v>40</v>
      </c>
      <c r="J9" s="97">
        <v>38541.57</v>
      </c>
      <c r="K9" s="97">
        <v>77</v>
      </c>
      <c r="L9" s="97">
        <v>85239.51</v>
      </c>
    </row>
    <row r="10" spans="1:12" ht="19.5" customHeight="1">
      <c r="A10" s="87">
        <v>5</v>
      </c>
      <c r="B10" s="90" t="s">
        <v>77</v>
      </c>
      <c r="C10" s="97">
        <v>199</v>
      </c>
      <c r="D10" s="97">
        <v>187048</v>
      </c>
      <c r="E10" s="97">
        <v>168</v>
      </c>
      <c r="F10" s="97">
        <v>173480.54</v>
      </c>
      <c r="G10" s="97">
        <v>5</v>
      </c>
      <c r="H10" s="97">
        <v>2656.8</v>
      </c>
      <c r="I10" s="97">
        <v>7</v>
      </c>
      <c r="J10" s="97">
        <v>6742.8</v>
      </c>
      <c r="K10" s="97">
        <v>25</v>
      </c>
      <c r="L10" s="97">
        <v>25356.8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2</v>
      </c>
      <c r="F11" s="97">
        <v>7945</v>
      </c>
      <c r="G11" s="97"/>
      <c r="H11" s="97"/>
      <c r="I11" s="97"/>
      <c r="J11" s="97"/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195</v>
      </c>
      <c r="D12" s="97">
        <v>177968</v>
      </c>
      <c r="E12" s="97">
        <v>166</v>
      </c>
      <c r="F12" s="97">
        <v>165535.54</v>
      </c>
      <c r="G12" s="97">
        <v>5</v>
      </c>
      <c r="H12" s="97">
        <v>2656.8</v>
      </c>
      <c r="I12" s="97">
        <v>7</v>
      </c>
      <c r="J12" s="97">
        <v>6742.8</v>
      </c>
      <c r="K12" s="97">
        <v>23</v>
      </c>
      <c r="L12" s="97">
        <v>20816.8</v>
      </c>
    </row>
    <row r="13" spans="1:12" ht="15" customHeight="1">
      <c r="A13" s="87">
        <v>8</v>
      </c>
      <c r="B13" s="90" t="s">
        <v>18</v>
      </c>
      <c r="C13" s="97">
        <v>140</v>
      </c>
      <c r="D13" s="97">
        <v>127120</v>
      </c>
      <c r="E13" s="97">
        <v>118</v>
      </c>
      <c r="F13" s="97">
        <v>108825.6</v>
      </c>
      <c r="G13" s="97">
        <v>12</v>
      </c>
      <c r="H13" s="97">
        <v>5414.4</v>
      </c>
      <c r="I13" s="97">
        <v>6</v>
      </c>
      <c r="J13" s="97">
        <v>5448</v>
      </c>
      <c r="K13" s="97">
        <v>8</v>
      </c>
      <c r="L13" s="97">
        <v>7264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2935</v>
      </c>
      <c r="E14" s="97">
        <v>1</v>
      </c>
      <c r="F14" s="97">
        <v>1120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115</v>
      </c>
      <c r="D15" s="97">
        <v>52210</v>
      </c>
      <c r="E15" s="97">
        <v>111</v>
      </c>
      <c r="F15" s="97">
        <v>58012.2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115</v>
      </c>
      <c r="D17" s="97">
        <v>52210</v>
      </c>
      <c r="E17" s="97">
        <v>111</v>
      </c>
      <c r="F17" s="97">
        <v>58012.2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387</v>
      </c>
      <c r="D18" s="97">
        <v>87849</v>
      </c>
      <c r="E18" s="97">
        <v>340</v>
      </c>
      <c r="F18" s="97">
        <v>80081</v>
      </c>
      <c r="G18" s="97"/>
      <c r="H18" s="97"/>
      <c r="I18" s="97">
        <v>42</v>
      </c>
      <c r="J18" s="97">
        <v>9534.2</v>
      </c>
      <c r="K18" s="97">
        <v>46</v>
      </c>
      <c r="L18" s="97">
        <v>10442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794.5</v>
      </c>
      <c r="E19" s="97">
        <v>6</v>
      </c>
      <c r="F19" s="97">
        <v>681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24</v>
      </c>
      <c r="D39" s="96">
        <f>SUM(D40,D47,D48,D49)</f>
        <v>24516</v>
      </c>
      <c r="E39" s="96">
        <f>SUM(E40,E47,E48,E49)</f>
        <v>22</v>
      </c>
      <c r="F39" s="96">
        <f>SUM(F40,F47,F48,F49)</f>
        <v>12680.4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908</v>
      </c>
      <c r="K39" s="96">
        <f>SUM(K40,K47,K48,K49)</f>
        <v>2</v>
      </c>
      <c r="L39" s="96">
        <f>SUM(L40,L47,L48,L49)</f>
        <v>1362</v>
      </c>
    </row>
    <row r="40" spans="1:12" ht="24" customHeight="1">
      <c r="A40" s="87">
        <v>35</v>
      </c>
      <c r="B40" s="90" t="s">
        <v>85</v>
      </c>
      <c r="C40" s="97">
        <f>SUM(C41,C44)</f>
        <v>24</v>
      </c>
      <c r="D40" s="97">
        <f>SUM(D41,D44)</f>
        <v>24516</v>
      </c>
      <c r="E40" s="97">
        <f>SUM(E41,E44)</f>
        <v>22</v>
      </c>
      <c r="F40" s="97">
        <f>SUM(F41,F44)</f>
        <v>12680.4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908</v>
      </c>
      <c r="K40" s="97">
        <f>SUM(K41,K44)</f>
        <v>2</v>
      </c>
      <c r="L40" s="97">
        <f>SUM(L41,L44)</f>
        <v>1362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24</v>
      </c>
      <c r="D44" s="97">
        <v>24516</v>
      </c>
      <c r="E44" s="97">
        <v>22</v>
      </c>
      <c r="F44" s="97">
        <v>12680.4</v>
      </c>
      <c r="G44" s="97"/>
      <c r="H44" s="97"/>
      <c r="I44" s="97">
        <v>2</v>
      </c>
      <c r="J44" s="97">
        <v>908</v>
      </c>
      <c r="K44" s="97">
        <v>2</v>
      </c>
      <c r="L44" s="97">
        <v>1362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4540</v>
      </c>
      <c r="E45" s="97">
        <v>1</v>
      </c>
      <c r="F45" s="97">
        <v>2270</v>
      </c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22</v>
      </c>
      <c r="D46" s="97">
        <v>19976</v>
      </c>
      <c r="E46" s="97">
        <v>21</v>
      </c>
      <c r="F46" s="97">
        <v>10410.4</v>
      </c>
      <c r="G46" s="97"/>
      <c r="H46" s="97"/>
      <c r="I46" s="97">
        <v>1</v>
      </c>
      <c r="J46" s="97">
        <v>454</v>
      </c>
      <c r="K46" s="97">
        <v>2</v>
      </c>
      <c r="L46" s="97">
        <v>1362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217.92</v>
      </c>
      <c r="E50" s="96">
        <f>SUM(E51:E54)</f>
        <v>7</v>
      </c>
      <c r="F50" s="96">
        <f>SUM(F51:F54)</f>
        <v>218.01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217.92</v>
      </c>
      <c r="E51" s="97">
        <v>7</v>
      </c>
      <c r="F51" s="97">
        <v>218.01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565</v>
      </c>
      <c r="D55" s="96">
        <v>256510</v>
      </c>
      <c r="E55" s="96">
        <v>149</v>
      </c>
      <c r="F55" s="96">
        <v>67309.2</v>
      </c>
      <c r="G55" s="96"/>
      <c r="H55" s="96"/>
      <c r="I55" s="96">
        <v>557</v>
      </c>
      <c r="J55" s="96">
        <v>252332</v>
      </c>
      <c r="K55" s="97">
        <v>8</v>
      </c>
      <c r="L55" s="96">
        <v>7264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1847</v>
      </c>
      <c r="D56" s="96">
        <f t="shared" si="0"/>
        <v>1377005.71</v>
      </c>
      <c r="E56" s="96">
        <f t="shared" si="0"/>
        <v>1231</v>
      </c>
      <c r="F56" s="96">
        <f t="shared" si="0"/>
        <v>1032273.83</v>
      </c>
      <c r="G56" s="96">
        <f t="shared" si="0"/>
        <v>28</v>
      </c>
      <c r="H56" s="96">
        <f t="shared" si="0"/>
        <v>26488.199999999997</v>
      </c>
      <c r="I56" s="96">
        <f t="shared" si="0"/>
        <v>654</v>
      </c>
      <c r="J56" s="96">
        <f t="shared" si="0"/>
        <v>313506.57</v>
      </c>
      <c r="K56" s="96">
        <f t="shared" si="0"/>
        <v>173</v>
      </c>
      <c r="L56" s="96">
        <f t="shared" si="0"/>
        <v>140900.81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&amp;LE9AD72C9&amp;CФорма № 10, Підрозділ: Малинський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166</v>
      </c>
      <c r="F4" s="93">
        <f>SUM(F5:F25)</f>
        <v>132115.00999999998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7637.07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17908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105</v>
      </c>
      <c r="F7" s="95">
        <v>66056.73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2724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</v>
      </c>
      <c r="F11" s="95">
        <v>17706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18</v>
      </c>
      <c r="F13" s="95">
        <v>13727.21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4086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&amp;LE9AD72C9&amp;CФорма № 10, Підрозділ: Малинський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2022-01-25T06:33:12Z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E9AD72C9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