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<sst xmlns="http://schemas.openxmlformats.org/spreadsheetml/2006/main" count="154" uniqueCount="126">
  <si>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</si>
  <si>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</si>
  <si>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</si>
  <si>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</si>
  <si>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</si>
  <si>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</si>
  <si>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</si>
  <si>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</si>
  <si>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</si>
  <si>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</si>
  <si>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</si>
  <si>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</si>
  <si>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</si>
  <si>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</si>
  <si>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</si>
  <si>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</si>
  <si>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</si>
  <si>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</si>
  <si>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</si>
  <si>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</si>
  <si>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</si>
  <si>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</si>
  <si>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</si>
  <si>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</si>
  <si>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</si>
  <si>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</si>
  <si>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</si>
  <si>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</si>
  <si>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</si>
  <si>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</si>
  <si>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</si>
  <si>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</si>
  <si>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</si>
  <si>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</si>
  <si>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</si>
  <si>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</si>
  <si>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</si>
  <si>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</si>
  <si>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</si>
  <si>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</si>
  <si>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</si>
  <si>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</si>
  <si>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</si>
  <si>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</si>
  <si>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</si>
  <si>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</si>
  <si>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</si>
  <si>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</si>
  <si>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</si>
  <si>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</si>
  <si>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</si>
  <si>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</si>
  <si>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</si>
  <si>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</si>
  <si>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</si>
  <si>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</si>
  <si>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</si>
  <si>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</si>
  <si>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</si>
  <si>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</si>
  <si>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</si>
  <si>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</si>
  <si>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</si>
  <si>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</si>
  <si>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</si>
  <si>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</si>
  <si>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</si>
  <si>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</si>
  <si>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</si>
  <si>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</si>
  <si>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</si>
  <si>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</si>
  <si>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</si>
  <si>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</si>
  <si>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</si>
  <si>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</si>
  <si>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</si>
  <si>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</si>
  <si>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</si>
  <si>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</si>
  <si>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</si>
  <si>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</si>
  <si>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</si>
  <si>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</si>
  <si>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</si>
  <si>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</si>
  <si>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</si>
  <si>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</si>
  <si>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</si>
  <si>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</si>
  <si>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</si>
  <si>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</si>
  <si>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</si>
  <si>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</si>
  <si>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</si>
  <si>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</si>
  <si>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</si>
  <si>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</si>
  <si>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</si>
  <si>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</si>
  <si>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</si>
  <si>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</si>
  <si>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</si>
  <si>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</si>
  <si>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</si>
  <si>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</si>
  <si>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</si>
  <si>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</si>
  <si>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</si>
  <si>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</si>
  <si>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</si>
  <si>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</si>
  <si>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</si>
  <si>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</si>
  <si>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</si>
  <si>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</si>
  <si>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</si>
  <si>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</si>
  <si>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</si>
  <si>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</si>
  <si>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</si>
  <si>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</si>
  <si>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</si>
  <si>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В.В.Ярмоленко</t>
  </si>
  <si>
    <t>К.В. Кухтенко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</si>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</sst>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&amp;L6CC3AD8E&amp;C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668</v>
      </c>
      <c r="D6" s="96">
        <f>SUM(D7,D10,D13,D14,D15,D21,D24,D25,D18,D19,D20)</f>
        <v>748110.5299999992</v>
      </c>
      <c r="E6" s="96">
        <f>SUM(E7,E10,E13,E14,E15,E21,E24,E25,E18,E19,E20)</f>
        <v>534</v>
      </c>
      <c r="F6" s="96">
        <f>SUM(F7,F10,F13,F14,F15,F21,F24,F25,F18,F19,F20)</f>
        <v>645434.7799999991</v>
      </c>
      <c r="G6" s="96">
        <f>SUM(G7,G10,G13,G14,G15,G21,G24,G25,G18,G19,G20)</f>
        <v>9</v>
      </c>
      <c r="H6" s="96">
        <f>SUM(H7,H10,H13,H14,H15,H21,H24,H25,H18,H19,H20)</f>
        <v>18375</v>
      </c>
      <c r="I6" s="96">
        <f>SUM(I7,I10,I13,I14,I15,I21,I24,I25,I18,I19,I20)</f>
        <v>67</v>
      </c>
      <c r="J6" s="96">
        <f>SUM(J7,J10,J13,J14,J15,J21,J24,J25,J18,J19,J20)</f>
        <v>48271.560000000005</v>
      </c>
      <c r="K6" s="96">
        <f>SUM(K7,K10,K13,K14,K15,K21,K24,K25,K18,K19,K20)</f>
        <v>114</v>
      </c>
      <c r="L6" s="96">
        <f>SUM(L7,L10,L13,L14,L15,L21,L24,L25,L18,L19,L20)</f>
        <v>106245.03000000012</v>
      </c>
    </row>
    <row r="7" spans="1:12" ht="16.5" customHeight="1">
      <c r="A7" s="87">
        <v>2</v>
      </c>
      <c r="B7" s="90" t="s">
        <v>74</v>
      </c>
      <c r="C7" s="97">
        <v>310</v>
      </c>
      <c r="D7" s="97">
        <v>501125.529999999</v>
      </c>
      <c r="E7" s="97">
        <v>238</v>
      </c>
      <c r="F7" s="97">
        <v>415229.339999999</v>
      </c>
      <c r="G7" s="97">
        <v>5</v>
      </c>
      <c r="H7" s="97">
        <v>16150.4</v>
      </c>
      <c r="I7" s="97">
        <v>35</v>
      </c>
      <c r="J7" s="97">
        <v>36572.76</v>
      </c>
      <c r="K7" s="97">
        <v>64</v>
      </c>
      <c r="L7" s="97">
        <v>81021.0300000001</v>
      </c>
    </row>
    <row r="8" spans="1:12" ht="16.5" customHeight="1">
      <c r="A8" s="87">
        <v>3</v>
      </c>
      <c r="B8" s="91" t="s">
        <v>75</v>
      </c>
      <c r="C8" s="97">
        <v>128</v>
      </c>
      <c r="D8" s="97">
        <v>281346.6</v>
      </c>
      <c r="E8" s="97">
        <v>121</v>
      </c>
      <c r="F8" s="97">
        <v>268617.18</v>
      </c>
      <c r="G8" s="97">
        <v>4</v>
      </c>
      <c r="H8" s="97">
        <v>15730</v>
      </c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182</v>
      </c>
      <c r="D9" s="97">
        <v>219778.93</v>
      </c>
      <c r="E9" s="97">
        <v>117</v>
      </c>
      <c r="F9" s="97">
        <v>146612.16</v>
      </c>
      <c r="G9" s="97">
        <v>1</v>
      </c>
      <c r="H9" s="97">
        <v>420.4</v>
      </c>
      <c r="I9" s="97">
        <v>35</v>
      </c>
      <c r="J9" s="97">
        <v>36572.76</v>
      </c>
      <c r="K9" s="97">
        <v>62</v>
      </c>
      <c r="L9" s="97">
        <v>76817.0300000001</v>
      </c>
    </row>
    <row r="10" spans="1:12" ht="19.5" customHeight="1">
      <c r="A10" s="87">
        <v>5</v>
      </c>
      <c r="B10" s="90" t="s">
        <v>77</v>
      </c>
      <c r="C10" s="97">
        <v>129</v>
      </c>
      <c r="D10" s="97">
        <v>118552.8</v>
      </c>
      <c r="E10" s="97">
        <v>112</v>
      </c>
      <c r="F10" s="97">
        <v>106987.7</v>
      </c>
      <c r="G10" s="97">
        <v>2</v>
      </c>
      <c r="H10" s="97">
        <v>1383.8</v>
      </c>
      <c r="I10" s="97">
        <v>4</v>
      </c>
      <c r="J10" s="97">
        <v>3290.8</v>
      </c>
      <c r="K10" s="97">
        <v>8</v>
      </c>
      <c r="L10" s="97">
        <v>10510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4</v>
      </c>
      <c r="F11" s="97">
        <v>10860.9</v>
      </c>
      <c r="G11" s="97">
        <v>1</v>
      </c>
      <c r="H11" s="97">
        <v>543</v>
      </c>
      <c r="I11" s="97">
        <v>1</v>
      </c>
      <c r="J11" s="97">
        <v>840.8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121</v>
      </c>
      <c r="D12" s="97">
        <v>101736.8</v>
      </c>
      <c r="E12" s="97">
        <v>108</v>
      </c>
      <c r="F12" s="97">
        <v>96126.8000000002</v>
      </c>
      <c r="G12" s="97">
        <v>1</v>
      </c>
      <c r="H12" s="97">
        <v>840.8</v>
      </c>
      <c r="I12" s="97">
        <v>3</v>
      </c>
      <c r="J12" s="97">
        <v>2450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94</v>
      </c>
      <c r="D13" s="97">
        <v>79035.2000000001</v>
      </c>
      <c r="E13" s="97">
        <v>86</v>
      </c>
      <c r="F13" s="97">
        <v>81794.4400000001</v>
      </c>
      <c r="G13" s="97"/>
      <c r="H13" s="97"/>
      <c r="I13" s="97">
        <v>4</v>
      </c>
      <c r="J13" s="97">
        <v>3363.2</v>
      </c>
      <c r="K13" s="97">
        <v>7</v>
      </c>
      <c r="L13" s="97">
        <v>5885.6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/>
      <c r="F14" s="97"/>
      <c r="G14" s="97"/>
      <c r="H14" s="97"/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88</v>
      </c>
      <c r="D15" s="97">
        <v>38887.0000000001</v>
      </c>
      <c r="E15" s="97">
        <v>82</v>
      </c>
      <c r="F15" s="97">
        <v>38132.5</v>
      </c>
      <c r="G15" s="97">
        <v>2</v>
      </c>
      <c r="H15" s="97">
        <v>840.8</v>
      </c>
      <c r="I15" s="97"/>
      <c r="J15" s="97"/>
      <c r="K15" s="97">
        <v>4</v>
      </c>
      <c r="L15" s="97">
        <v>1681.6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85</v>
      </c>
      <c r="D17" s="97">
        <v>35734.0000000001</v>
      </c>
      <c r="E17" s="97">
        <v>79</v>
      </c>
      <c r="F17" s="97">
        <v>34979.5</v>
      </c>
      <c r="G17" s="97">
        <v>2</v>
      </c>
      <c r="H17" s="97">
        <v>840.8</v>
      </c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46</v>
      </c>
      <c r="D18" s="97">
        <v>9669.2</v>
      </c>
      <c r="E18" s="97">
        <v>16</v>
      </c>
      <c r="F18" s="97">
        <v>3290.8</v>
      </c>
      <c r="G18" s="97"/>
      <c r="H18" s="97"/>
      <c r="I18" s="97">
        <v>24</v>
      </c>
      <c r="J18" s="97">
        <v>5044.8</v>
      </c>
      <c r="K18" s="97">
        <v>30</v>
      </c>
      <c r="L18" s="97">
        <v>6306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20</v>
      </c>
      <c r="D39" s="96">
        <f>SUM(D40,D47,D48,D49)</f>
        <v>16816</v>
      </c>
      <c r="E39" s="96">
        <f>SUM(E40,E47,E48,E49)</f>
        <v>19</v>
      </c>
      <c r="F39" s="96">
        <f>SUM(F40,F47,F48,F49)</f>
        <v>8408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20</v>
      </c>
      <c r="D40" s="97">
        <f>SUM(D41,D44)</f>
        <v>16816</v>
      </c>
      <c r="E40" s="97">
        <f>SUM(E41,E44)</f>
        <v>19</v>
      </c>
      <c r="F40" s="97">
        <f>SUM(F41,F44)</f>
        <v>8408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20</v>
      </c>
      <c r="D44" s="97">
        <v>16816</v>
      </c>
      <c r="E44" s="97">
        <v>19</v>
      </c>
      <c r="F44" s="97">
        <v>8408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20</v>
      </c>
      <c r="D46" s="97">
        <v>16816</v>
      </c>
      <c r="E46" s="97">
        <v>19</v>
      </c>
      <c r="F46" s="97">
        <v>8408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189.19</v>
      </c>
      <c r="E50" s="96">
        <f>SUM(E51:E54)</f>
        <v>8</v>
      </c>
      <c r="F50" s="96">
        <f>SUM(F51:F54)</f>
        <v>187.61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126.13</v>
      </c>
      <c r="E51" s="97">
        <v>7</v>
      </c>
      <c r="F51" s="97">
        <v>124.55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464</v>
      </c>
      <c r="D55" s="96">
        <v>195065.599999998</v>
      </c>
      <c r="E55" s="96">
        <v>129</v>
      </c>
      <c r="F55" s="96">
        <v>53507.6000000001</v>
      </c>
      <c r="G55" s="96"/>
      <c r="H55" s="96"/>
      <c r="I55" s="96">
        <v>456</v>
      </c>
      <c r="J55" s="96">
        <v>188871.199999998</v>
      </c>
      <c r="K55" s="97">
        <v>8</v>
      </c>
      <c r="L55" s="96">
        <v>3783.6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1160</v>
      </c>
      <c r="D56" s="96">
        <f t="shared" si="0"/>
        <v>960181.3199999972</v>
      </c>
      <c r="E56" s="96">
        <f t="shared" si="0"/>
        <v>690</v>
      </c>
      <c r="F56" s="96">
        <f t="shared" si="0"/>
        <v>707537.9899999992</v>
      </c>
      <c r="G56" s="96">
        <f t="shared" si="0"/>
        <v>9</v>
      </c>
      <c r="H56" s="96">
        <f t="shared" si="0"/>
        <v>18375</v>
      </c>
      <c r="I56" s="96">
        <f t="shared" si="0"/>
        <v>523</v>
      </c>
      <c r="J56" s="96">
        <f t="shared" si="0"/>
        <v>237142.759999998</v>
      </c>
      <c r="K56" s="96">
        <f t="shared" si="0"/>
        <v>123</v>
      </c>
      <c r="L56" s="96">
        <f t="shared" si="0"/>
        <v>110869.43000000012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&amp;L6CC3AD8E&amp;CФорма № 10, Підрозділ: Малинський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123</v>
      </c>
      <c r="F4" s="93">
        <f>SUM(F5:F25)</f>
        <v>110449.02999999998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77</v>
      </c>
      <c r="F7" s="95">
        <v>49607.2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10119.26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15</v>
      </c>
      <c r="F11" s="95">
        <v>28860.8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8670.17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7306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4624.4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&amp;L6CC3AD8E&amp;CФорма № 10, Підрозділ: Малинський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2020-10-12T10:38:14Z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6CC3AD8E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