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<sst xmlns="http://schemas.openxmlformats.org/spreadsheetml/2006/main" count="4547" uniqueCount="2368">
  <si>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</si>
  <si>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</si>
  <si>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</si>
  <si>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</si>
  <si>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</si>
  <si>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</si>
  <si>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</si>
  <si>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</si>
  <si>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</si>
  <si>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</si>
  <si>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</si>
  <si>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</si>
  <si>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</si>
  <si>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</si>
  <si>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</si>
  <si>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</si>
  <si>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</si>
  <si>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</si>
  <si>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</si>
  <si>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</si>
  <si>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</si>
  <si>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</si>
  <si>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</si>
  <si>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</si>
  <si>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</si>
  <si>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</si>
  <si>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</si>
  <si>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</si>
  <si>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</si>
  <si>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</si>
  <si>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</si>
  <si>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</si>
  <si>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</si>
  <si>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</si>
  <si>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</si>
  <si>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</si>
  <si>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</si>
  <si>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</si>
  <si>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</si>
  <si>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</si>
  <si>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</si>
  <si>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</si>
  <si>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</si>
  <si>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</si>
  <si>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</si>
  <si>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</si>
  <si>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</si>
  <si>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</si>
  <si>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</si>
  <si>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</si>
  <si>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</si>
  <si>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</si>
  <si>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</si>
  <si>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</si>
  <si>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</si>
  <si>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</si>
  <si>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</si>
  <si>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</si>
  <si>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</si>
  <si>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</si>
  <si>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</si>
  <si>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</si>
  <si>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</si>
  <si>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</si>
  <si>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</si>
  <si>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</si>
  <si>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</si>
  <si>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</si>
  <si>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</si>
  <si>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</si>
  <si>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</si>
  <si>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</si>
  <si>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</si>
  <si>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</si>
  <si>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</si>
  <si>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</si>
  <si>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</si>
  <si>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</si>
  <si>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</si>
  <si>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</si>
  <si>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</si>
  <si>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</si>
  <si>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</si>
  <si>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</si>
  <si>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</si>
  <si>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</si>
  <si>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</si>
  <si>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</si>
  <si>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</si>
  <si>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</si>
  <si>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</si>
  <si>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</si>
  <si>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</si>
  <si>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</si>
  <si>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</si>
  <si>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</si>
  <si>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</si>
  <si>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</si>
  <si>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</si>
  <si>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</si>
  <si>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</si>
  <si>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</si>
  <si>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</si>
  <si>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</si>
  <si>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</si>
  <si>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</si>
  <si>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</si>
  <si>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</si>
  <si>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</si>
  <si>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</si>
  <si>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</si>
  <si>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</si>
  <si>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</si>
  <si>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</si>
  <si>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</si>
  <si>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</si>
  <si>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</si>
  <si>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</si>
  <si>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</si>
  <si>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</si>
  <si>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</si>
  <si>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</si>
  <si>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</si>
  <si>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</si>
  <si>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</si>
  <si>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</si>
  <si>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</si>
  <si>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</si>
  <si>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</si>
  <si>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</si>
  <si>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</si>
  <si>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</si>
  <si>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</si>
  <si>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</si>
  <si>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</si>
  <si>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</si>
  <si>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</si>
  <si>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</si>
  <si>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</si>
  <si>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</si>
  <si>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</si>
  <si>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</si>
  <si>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</si>
  <si>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</si>
  <si>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</si>
  <si>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</si>
  <si>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</si>
  <si>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</si>
  <si>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</si>
  <si>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</si>
  <si>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</si>
  <si>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</si>
  <si>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</si>
  <si>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</si>
  <si>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</si>
  <si>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</si>
  <si>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</si>
  <si>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</si>
  <si>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</si>
  <si>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</si>
  <si>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</si>
  <si>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</si>
  <si>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</si>
  <si>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</si>
  <si>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</si>
  <si>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</si>
  <si>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</si>
  <si>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</si>
  <si>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</si>
  <si>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</si>
  <si>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</si>
  <si>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</si>
  <si>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</si>
  <si>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</si>
  <si>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</si>
  <si>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</si>
  <si>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</si>
  <si>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</si>
  <si>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</si>
  <si>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</si>
  <si>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</si>
  <si>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</si>
  <si>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</si>
  <si>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</si>
  <si>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</si>
  <si>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</si>
  <si>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</si>
  <si>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</si>
  <si>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</si>
  <si>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</si>
  <si>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</si>
  <si>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</si>
  <si>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</si>
  <si>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</si>
  <si>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</si>
  <si>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</si>
  <si>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</si>
  <si>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</si>
  <si>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</si>
  <si>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</si>
  <si>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</si>
  <si>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</si>
  <si>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</si>
  <si>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</si>
  <si>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</si>
  <si>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</si>
  <si>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</si>
  <si>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</si>
  <si>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</si>
  <si>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</si>
  <si>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</si>
  <si>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</si>
  <si>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</si>
  <si>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</si>
  <si>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</si>
  <si>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</si>
  <si>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</si>
  <si>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</si>
  <si>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</si>
  <si>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</si>
  <si>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</si>
  <si>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</si>
  <si>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</si>
  <si>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</si>
  <si>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</si>
  <si>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</si>
  <si>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</si>
  <si>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</si>
  <si>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</si>
  <si>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</si>
  <si>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</si>
  <si>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</si>
  <si>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</si>
  <si>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</si>
  <si>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</si>
  <si>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</si>
  <si>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</si>
  <si>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</si>
  <si>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</si>
  <si>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</si>
  <si>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</si>
  <si>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</si>
  <si>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</si>
  <si>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</si>
  <si>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</si>
  <si>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</si>
  <si>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</si>
  <si>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</si>
  <si>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</si>
  <si>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</si>
  <si>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</si>
  <si>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</si>
  <si>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</si>
  <si>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</si>
  <si>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</si>
  <si>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</si>
  <si>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</si>
  <si>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</si>
  <si>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</si>
  <si>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</si>
  <si>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</si>
  <si>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</si>
  <si>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</si>
  <si>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</si>
  <si>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</si>
  <si>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</si>
  <si>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</si>
  <si>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</si>
  <si>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</si>
  <si>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</si>
  <si>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</si>
  <si>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</si>
  <si>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</si>
  <si>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</si>
  <si>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</si>
  <si>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</si>
  <si>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</si>
  <si>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</si>
  <si>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</si>
  <si>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</si>
  <si>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</si>
  <si>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</si>
  <si>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</si>
  <si>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</si>
  <si>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</si>
  <si>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</si>
  <si>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</si>
  <si>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</si>
  <si>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</si>
  <si>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</si>
  <si>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</si>
  <si>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</si>
  <si>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</si>
  <si>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</si>
  <si>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</si>
  <si>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</si>
  <si>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</si>
  <si>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</si>
  <si>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</si>
  <si>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</si>
  <si>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</si>
  <si>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</si>
  <si>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</si>
  <si>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</si>
  <si>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</si>
  <si>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</si>
  <si>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</si>
  <si>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</si>
  <si>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</si>
  <si>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</si>
  <si>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</si>
  <si>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</si>
  <si>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</si>
  <si>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</si>
  <si>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</si>
  <si>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</si>
  <si>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</si>
  <si>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</si>
  <si>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</si>
  <si>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</si>
  <si>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</si>
  <si>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</si>
  <si>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</si>
  <si>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</si>
  <si>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</si>
  <si>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</si>
  <si>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</si>
  <si>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</si>
  <si>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</si>
  <si>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</si>
  <si>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</si>
  <si>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</si>
  <si>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</si>
  <si>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</si>
  <si>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</si>
  <si>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</si>
  <si>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</si>
  <si>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</si>
  <si>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</si>
  <si>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</si>
  <si>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</si>
  <si>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</si>
  <si>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</si>
  <si>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</si>
  <si>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</si>
  <si>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</si>
  <si>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</si>
  <si>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</si>
  <si>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</si>
  <si>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</si>
  <si>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</si>
  <si>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</si>
  <si>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</si>
  <si>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</si>
  <si>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</si>
  <si>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</si>
  <si>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</si>
  <si>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</si>
  <si>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</si>
  <si>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</si>
  <si>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</si>
  <si>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</si>
  <si>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</si>
  <si>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</si>
  <si>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</si>
  <si>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</si>
  <si>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</si>
  <si>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</si>
  <si>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</si>
  <si>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</si>
  <si>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</si>
  <si>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</si>
  <si>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</si>
  <si>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</si>
  <si>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</si>
  <si>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</si>
  <si>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</si>
  <si>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</si>
  <si>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</si>
  <si>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</si>
  <si>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</si>
  <si>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</si>
  <si>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</si>
  <si>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</si>
  <si>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</si>
  <si>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</si>
  <si>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</si>
  <si>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</si>
  <si>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</si>
  <si>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</si>
  <si>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</si>
  <si>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</si>
  <si>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</si>
  <si>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</si>
  <si>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</si>
  <si>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</si>
  <si>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</si>
  <si>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</si>
  <si>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</si>
  <si>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</si>
  <si>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</si>
  <si>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</si>
  <si>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</si>
  <si>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</si>
  <si>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</si>
  <si>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</si>
  <si>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</si>
  <si>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</si>
  <si>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</si>
  <si>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</si>
  <si>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</si>
  <si>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</si>
  <si>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</si>
  <si>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</si>
  <si>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</si>
  <si>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</si>
  <si>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</si>
  <si>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</si>
  <si>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</si>
  <si>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</si>
  <si>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</si>
  <si>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</si>
  <si>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</si>
  <si>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</si>
  <si>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</si>
  <si>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</si>
  <si>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</si>
  <si>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</si>
  <si>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</si>
  <si>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</si>
  <si>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</si>
  <si>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</si>
  <si>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</si>
  <si>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</si>
  <si>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</si>
  <si>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</si>
  <si>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</si>
  <si>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</si>
  <si>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</si>
  <si>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</si>
  <si>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</si>
  <si>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</si>
  <si>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</si>
  <si>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</si>
  <si>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</si>
  <si>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</si>
  <si>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</si>
  <si>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</si>
  <si>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</si>
  <si>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</si>
  <si>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</si>
  <si>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</si>
  <si>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</si>
  <si>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</si>
  <si>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</si>
  <si>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</si>
  <si>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</si>
  <si>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</si>
  <si>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</si>
  <si>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</si>
  <si>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</si>
  <si>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</si>
  <si>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</si>
  <si>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</si>
  <si>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</si>
  <si>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</si>
  <si>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</si>
  <si>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</si>
  <si>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</si>
  <si>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</si>
  <si>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</si>
  <si>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</si>
  <si>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</si>
  <si>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</si>
  <si>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</si>
  <si>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</si>
  <si>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</si>
  <si>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</si>
  <si>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</si>
  <si>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</si>
  <si>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</si>
  <si>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</si>
  <si>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</si>
  <si>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</si>
  <si>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</si>
  <si>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</si>
  <si>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</si>
  <si>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</si>
  <si>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</si>
  <si>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</si>
  <si>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</si>
  <si>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</si>
  <si>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</si>
  <si>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</si>
  <si>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</si>
  <si>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</si>
  <si>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</si>
  <si>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</si>
  <si>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</si>
  <si>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</si>
  <si>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</si>
  <si>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</si>
  <si>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</si>
  <si>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</si>
  <si>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</si>
  <si>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</si>
  <si>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</si>
  <si>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</si>
  <si>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</si>
  <si>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</si>
  <si>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</si>
  <si>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</si>
  <si>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</si>
  <si>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</si>
  <si>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</si>
  <si>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</si>
  <si>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</si>
  <si>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</si>
  <si>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</si>
  <si>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</si>
  <si>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</si>
  <si>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</si>
  <si>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</si>
  <si>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</si>
  <si>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</si>
  <si>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</si>
  <si>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</si>
  <si>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</si>
  <si>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</si>
  <si>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</si>
  <si>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</si>
  <si>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</si>
  <si>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</si>
  <si>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</si>
  <si>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</si>
  <si>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</si>
  <si>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</si>
  <si>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</si>
  <si>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</si>
  <si>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</si>
  <si>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</si>
  <si>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</si>
  <si>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</si>
  <si>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</si>
  <si>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</si>
  <si>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</si>
  <si>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</si>
  <si>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</si>
  <si>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</si>
  <si>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</si>
  <si>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</si>
  <si>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</si>
  <si>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</si>
  <si>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</si>
  <si>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</si>
  <si>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</si>
  <si>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</si>
  <si>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</si>
  <si>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</si>
  <si>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</si>
  <si>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</si>
  <si>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</si>
  <si>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</si>
  <si>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</si>
  <si>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</si>
  <si>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</si>
  <si>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</si>
  <si>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</si>
  <si>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</si>
  <si>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</si>
  <si>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</si>
  <si>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</si>
  <si>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</si>
  <si>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</si>
  <si>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</si>
  <si>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</si>
  <si>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</si>
  <si>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</si>
  <si>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</si>
  <si>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</si>
  <si>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</si>
  <si>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</si>
  <si>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</si>
  <si>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</si>
  <si>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</si>
  <si>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</si>
  <si>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</si>
  <si>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</si>
  <si>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</si>
  <si>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</si>
  <si>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</si>
  <si>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</si>
  <si>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</si>
  <si>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</si>
  <si>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</si>
  <si>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</si>
  <si>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</si>
  <si>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</si>
  <si>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</si>
  <si>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</si>
  <si>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</si>
  <si>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</si>
  <si>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</si>
  <si>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</si>
  <si>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</si>
  <si>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</si>
  <si>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</si>
  <si>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</si>
  <si>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</si>
  <si>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</si>
  <si>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</si>
  <si>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</si>
  <si>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</si>
  <si>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</si>
  <si>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</si>
  <si>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</si>
  <si>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</si>
  <si>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</si>
  <si>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</si>
  <si>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</si>
  <si>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</si>
  <si>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</si>
  <si>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</si>
  <si>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</si>
  <si>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</si>
  <si>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</si>
  <si>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</si>
  <si>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</si>
  <si>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</si>
  <si>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</si>
  <si>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</si>
  <si>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</si>
  <si>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</si>
  <si>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</si>
  <si>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</si>
  <si>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</si>
  <si>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</si>
  <si>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</si>
  <si>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</si>
  <si>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</si>
  <si>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</si>
  <si>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</si>
  <si>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</si>
  <si>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</si>
  <si>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</si>
  <si>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</si>
  <si>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</si>
  <si>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</si>
  <si>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</si>
  <si>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</si>
  <si>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</si>
  <si>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</si>
  <si>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</si>
  <si>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</si>
  <si>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</si>
  <si>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</si>
  <si>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</si>
  <si>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</si>
  <si>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</si>
  <si>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</si>
  <si>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</si>
  <si>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</si>
  <si>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</si>
  <si>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</si>
  <si>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</si>
  <si>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</si>
  <si>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</si>
  <si>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</si>
  <si>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</si>
  <si>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</si>
  <si>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</si>
  <si>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</si>
  <si>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</si>
  <si>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</si>
  <si>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</si>
  <si>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</si>
  <si>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</si>
  <si>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</si>
  <si>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</si>
  <si>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</si>
  <si>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</si>
  <si>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</si>
  <si>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</si>
  <si>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</si>
  <si>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</si>
  <si>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</si>
  <si>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</si>
  <si>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</si>
  <si>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</si>
  <si>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</si>
  <si>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</si>
  <si>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</si>
  <si>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</si>
  <si>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</si>
  <si>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</si>
  <si>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</si>
  <si>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</si>
  <si>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</si>
  <si>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</si>
  <si>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</si>
  <si>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</si>
  <si>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</si>
  <si>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</si>
  <si>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</si>
  <si>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</si>
  <si>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</si>
  <si>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</si>
  <si>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</si>
  <si>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</si>
  <si>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</si>
  <si>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</si>
  <si>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</si>
  <si>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</si>
  <si>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</si>
  <si>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</si>
  <si>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</si>
  <si>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</si>
  <si>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</si>
  <si>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</si>
  <si>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</si>
  <si>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</si>
  <si>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</si>
  <si>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</si>
  <si>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</si>
  <si>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</si>
  <si>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</si>
  <si>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</si>
  <si>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</si>
  <si>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</si>
  <si>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</si>
  <si>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</si>
  <si>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</si>
  <si>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</si>
  <si>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</si>
  <si>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</si>
  <si>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</si>
  <si>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</si>
  <si>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</si>
  <si>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</si>
  <si>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</si>
  <si>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</si>
  <si>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</si>
  <si>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</si>
  <si>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</si>
  <si>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</si>
  <si>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</si>
  <si>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</si>
  <si>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</si>
  <si>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</si>
  <si>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</si>
  <si>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</si>
  <si>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</si>
  <si>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</si>
  <si>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</si>
  <si>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</si>
  <si>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</si>
  <si>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</si>
  <si>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</si>
  <si>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</si>
  <si>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</si>
  <si>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</si>
  <si>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</si>
  <si>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</si>
  <si>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</si>
  <si>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</si>
  <si>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</si>
  <si>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</si>
  <si>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</si>
  <si>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</si>
  <si>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</si>
  <si>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</si>
  <si>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</si>
  <si>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</si>
  <si>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</si>
  <si>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</si>
  <si>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</si>
  <si>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</si>
  <si>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</si>
  <si>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</si>
  <si>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</si>
  <si>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</si>
  <si>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</si>
  <si>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</si>
  <si>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</si>
  <si>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</si>
  <si>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</si>
  <si>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</si>
  <si>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</si>
  <si>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</si>
  <si>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</si>
  <si>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</si>
  <si>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</si>
  <si>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</si>
  <si>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</si>
  <si>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</si>
  <si>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</si>
  <si>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</si>
  <si>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</si>
  <si>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</si>
  <si>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</si>
  <si>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</si>
  <si>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</si>
  <si>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</si>
  <si>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</si>
  <si>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</si>
  <si>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</si>
  <si>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</si>
  <si>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</si>
  <si>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</si>
  <si>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</si>
  <si>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</si>
  <si>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</si>
  <si>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</si>
  <si>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</si>
  <si>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</si>
  <si>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</si>
  <si>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</si>
  <si>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</si>
  <si>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</si>
  <si>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</si>
  <si>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</si>
  <si>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</si>
  <si>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</si>
  <si>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</si>
  <si>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</si>
  <si>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</si>
  <si>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</si>
  <si>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</si>
  <si>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</si>
  <si>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</si>
  <si>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</si>
  <si>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</si>
  <si>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</si>
  <si>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</si>
  <si>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</si>
  <si>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</si>
  <si>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</si>
  <si>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</si>
  <si>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</si>
  <si>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</si>
  <si>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</si>
  <si>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</si>
  <si>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</si>
  <si>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</si>
  <si>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</si>
  <si>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</si>
  <si>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</si>
  <si>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</si>
  <si>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</si>
  <si>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</si>
  <si>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</si>
  <si>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</si>
  <si>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</si>
  <si>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</si>
  <si>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</si>
  <si>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</si>
  <si>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</si>
  <si>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</si>
  <si>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</si>
  <si>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</si>
  <si>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</si>
  <si>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</si>
  <si>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</si>
  <si>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</si>
  <si>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</si>
  <si>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</si>
  <si>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</si>
  <si>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</si>
  <si>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</si>
  <si>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</si>
  <si>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</si>
  <si>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</si>
  <si>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</si>
  <si>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</si>
  <si>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</si>
  <si>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</si>
  <si>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</si>
  <si>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</si>
  <si>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</si>
  <si>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</si>
  <si>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</si>
  <si>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</si>
  <si>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</si>
  <si>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</si>
  <si>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</si>
  <si>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</si>
  <si>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</si>
  <si>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</si>
  <si>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</si>
  <si>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</si>
  <si>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</si>
  <si>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</si>
  <si>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</si>
  <si>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</si>
  <si>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</si>
  <si>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</si>
  <si>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</si>
  <si>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</si>
  <si>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</si>
  <si>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</si>
  <si>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</si>
  <si>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</si>
  <si>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</si>
  <si>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</si>
  <si>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</si>
  <si>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</si>
  <si>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</si>
  <si>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</si>
  <si>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</si>
  <si>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</si>
  <si>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</si>
  <si>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</si>
  <si>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</si>
  <si>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</si>
  <si>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</si>
  <si>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</si>
  <si>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</si>
  <si>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</si>
  <si>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</si>
  <si>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</si>
  <si>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</si>
  <si>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</si>
  <si>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</si>
  <si>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</si>
  <si>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</si>
  <si>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</si>
  <si>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</si>
  <si>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</si>
  <si>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</si>
  <si>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</si>
  <si>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</si>
  <si>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</si>
  <si>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</si>
  <si>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</si>
  <si>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</si>
  <si>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</si>
  <si>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</si>
  <si>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</si>
  <si>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</si>
  <si>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</si>
  <si>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</si>
  <si>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</si>
  <si>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</si>
  <si>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</si>
  <si>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</si>
  <si>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</si>
  <si>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</si>
  <si>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</si>
  <si>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</si>
  <si>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</si>
  <si>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</si>
  <si>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</si>
  <si>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</si>
  <si>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</si>
  <si>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</si>
  <si>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</si>
  <si>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</si>
  <si>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</si>
  <si>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</si>
  <si>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</si>
  <si>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</si>
  <si>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</si>
  <si>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</si>
  <si>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</si>
  <si>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</si>
  <si>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</si>
  <si>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</si>
  <si>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</si>
  <si>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</si>
  <si>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</si>
  <si>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</si>
  <si>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</si>
  <si>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</si>
  <si>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</si>
  <si>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</si>
  <si>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</si>
  <si>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</si>
  <si>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</si>
  <si>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</si>
  <si>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</si>
  <si>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</si>
  <si>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</si>
  <si>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</si>
  <si>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</si>
  <si>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</si>
  <si>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</si>
  <si>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</si>
  <si>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</si>
  <si>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</si>
  <si>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</si>
  <si>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</si>
  <si>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</si>
  <si>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</si>
  <si>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</si>
  <si>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</si>
  <si>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</si>
  <si>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</si>
  <si>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</si>
  <si>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</si>
  <si>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</si>
  <si>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</si>
  <si>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</si>
  <si>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</si>
  <si>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</si>
  <si>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</si>
  <si>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</si>
  <si>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</si>
  <si>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</si>
  <si>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</si>
  <si>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</si>
  <si>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</si>
  <si>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</si>
  <si>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</si>
  <si>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</si>
  <si>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</si>
  <si>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</si>
  <si>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</si>
  <si>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</si>
  <si>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</si>
  <si>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</si>
  <si>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</si>
  <si>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</si>
  <si>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</si>
  <si>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</si>
  <si>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</si>
  <si>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</si>
  <si>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</si>
  <si>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</si>
  <si>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</si>
  <si>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</si>
  <si>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</si>
  <si>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</si>
  <si>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</si>
  <si>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</si>
  <si>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</si>
  <si>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</si>
  <si>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</si>
  <si>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</si>
  <si>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</si>
  <si>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</si>
  <si>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</si>
  <si>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</si>
  <si>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</si>
  <si>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</si>
  <si>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</si>
  <si>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</si>
  <si>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</si>
  <si>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</si>
  <si>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</si>
  <si>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</si>
  <si>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</si>
  <si>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</si>
  <si>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</si>
  <si>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</si>
  <si>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</si>
  <si>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</si>
  <si>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</si>
  <si>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</si>
  <si>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</si>
  <si>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</si>
  <si>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</si>
  <si>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</si>
  <si>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</si>
  <si>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</si>
  <si>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</si>
  <si>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</si>
  <si>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</si>
  <si>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</si>
  <si>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</si>
  <si>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</si>
  <si>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</si>
  <si>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</si>
  <si>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</si>
  <si>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</si>
  <si>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</si>
  <si>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</si>
  <si>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</si>
  <si>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</si>
  <si>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</si>
  <si>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</si>
  <si>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</si>
  <si>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</si>
  <si>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</si>
  <si>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</si>
  <si>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</si>
  <si>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</si>
  <si>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</si>
  <si>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</si>
  <si>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</si>
  <si>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</si>
  <si>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</si>
  <si>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</si>
  <si>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</si>
  <si>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</si>
  <si>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</si>
  <si>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</si>
  <si>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</si>
  <si>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</si>
  <si>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</si>
  <si>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</si>
  <si>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</si>
  <si>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</si>
  <si>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</si>
  <si>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</si>
  <si>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</si>
  <si>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</si>
  <si>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</si>
  <si>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</si>
  <si>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</si>
  <si>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</si>
  <si>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</si>
  <si>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</si>
  <si>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</si>
  <si>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</si>
  <si>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</si>
  <si>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</si>
  <si>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</si>
  <si>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</si>
  <si>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</si>
  <si>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</si>
  <si>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</si>
  <si>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</si>
  <si>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</si>
  <si>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</si>
  <si>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</si>
  <si>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</si>
  <si>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</si>
  <si>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</si>
  <si>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</si>
  <si>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</si>
  <si>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</si>
  <si>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</si>
  <si>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</si>
  <si>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</si>
  <si>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</si>
  <si>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</si>
  <si>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</si>
  <si>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</si>
  <si>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</si>
  <si>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</si>
  <si>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</si>
  <si>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</si>
  <si>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</si>
  <si>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</si>
  <si>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</si>
  <si>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</si>
  <si>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</si>
  <si>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</si>
  <si>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</si>
  <si>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</si>
  <si>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</si>
  <si>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</si>
  <si>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</si>
  <si>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</si>
  <si>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</si>
  <si>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</si>
  <si>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</si>
  <si>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</si>
  <si>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</si>
  <si>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</si>
  <si>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</si>
  <si>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</si>
  <si>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</si>
  <si>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</si>
  <si>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</si>
  <si>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</si>
  <si>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</si>
  <si>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</si>
  <si>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</si>
  <si>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</si>
  <si>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</si>
  <si>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</si>
  <si>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</si>
  <si>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</si>
  <si>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</si>
  <si>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</si>
  <si>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</si>
  <si>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</si>
  <si>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</si>
  <si>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</si>
  <si>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</si>
  <si>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</si>
  <si>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</si>
  <si>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</si>
  <si>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</si>
  <si>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</si>
  <si>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</si>
  <si>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</si>
  <si>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</si>
  <si>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</si>
  <si>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</si>
  <si>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</si>
  <si>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</si>
  <si>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</si>
  <si>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</si>
  <si>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</si>
  <si>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</si>
  <si>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</si>
  <si>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</si>
  <si>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</si>
  <si>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</si>
  <si>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</si>
  <si>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</si>
  <si>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</si>
  <si>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</si>
  <si>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</si>
  <si>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</si>
  <si>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</si>
  <si>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</si>
  <si>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</si>
  <si>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</si>
  <si>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</si>
  <si>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</si>
  <si>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</si>
  <si>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</si>
  <si>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</si>
  <si>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</si>
  <si>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</si>
  <si>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</si>
  <si>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</si>
  <si>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</si>
  <si>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</si>
  <si>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</si>
  <si>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</si>
  <si>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</si>
  <si>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</si>
  <si>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</si>
  <si>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</si>
  <si>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</si>
  <si>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</si>
  <si>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</si>
  <si>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</si>
  <si>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</si>
  <si>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</si>
  <si>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</si>
  <si>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</si>
  <si>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</si>
  <si>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</si>
  <si>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</si>
  <si>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</si>
  <si>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</si>
  <si>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</si>
  <si>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</si>
  <si>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</si>
  <si>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</si>
  <si>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</si>
  <si>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</si>
  <si>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</si>
  <si>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</si>
  <si>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</si>
  <si>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</si>
  <si>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</si>
  <si>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</si>
  <si>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</si>
  <si>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</si>
  <si>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</si>
  <si>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</si>
  <si>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</si>
  <si>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</si>
  <si>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</si>
  <si>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</si>
  <si>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</si>
  <si>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</si>
  <si>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</si>
  <si>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</si>
  <si>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</si>
  <si>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</si>
  <si>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</si>
  <si>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</si>
  <si>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</si>
  <si>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</si>
  <si>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</si>
  <si>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</si>
  <si>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</si>
  <si>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</si>
  <si>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</si>
  <si>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</si>
  <si>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</si>
  <si>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</si>
  <si>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</si>
  <si>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</si>
  <si>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</si>
  <si>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</si>
  <si>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</si>
  <si>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</si>
  <si>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</si>
  <si>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</si>
  <si>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</si>
  <si>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</si>
  <si>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</si>
  <si>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</si>
  <si>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</si>
  <si>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</si>
  <si>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</si>
  <si>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</si>
  <si>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</si>
  <si>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</si>
  <si>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</si>
  <si>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</si>
  <si>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</si>
  <si>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</si>
  <si>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</si>
  <si>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</si>
  <si>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</si>
  <si>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</si>
  <si>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</si>
  <si>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</si>
  <si>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</si>
  <si>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</si>
  <si>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</si>
  <si>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</si>
  <si>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</si>
  <si>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</si>
  <si>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</si>
  <si>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</si>
  <si>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</si>
  <si>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</si>
  <si>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</si>
  <si>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</si>
  <si>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</si>
  <si>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</si>
  <si>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</si>
  <si>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</si>
  <si>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</si>
  <si>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</si>
  <si>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</si>
  <si>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</si>
  <si>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</si>
  <si>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</si>
  <si>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</si>
  <si>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</si>
  <si>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</si>
  <si>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</si>
  <si>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</si>
  <si>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</si>
  <si>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</si>
  <si>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</si>
  <si>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</si>
  <si>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</si>
  <si>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</si>
  <si>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</si>
  <si>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</si>
  <si>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</si>
  <si>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</si>
  <si>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</si>
  <si>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</si>
  <si>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</si>
  <si>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</si>
  <si>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</si>
  <si>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</si>
  <si>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</si>
  <si>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</si>
  <si>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</si>
  <si>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</si>
  <si>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</si>
  <si>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</si>
  <si>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</si>
  <si>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</si>
  <si>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</si>
  <si>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</si>
  <si>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</si>
  <si>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</si>
  <si>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</si>
  <si>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</si>
  <si>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</si>
  <si>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</si>
  <si>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</si>
  <si>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</si>
  <si>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</si>
  <si>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</si>
  <si>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</si>
  <si>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</si>
  <si>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</si>
  <si>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</si>
  <si>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</si>
  <si>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</si>
  <si>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</si>
  <si>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</si>
  <si>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</si>
  <si>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</si>
  <si>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</si>
  <si>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</si>
  <si>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</si>
  <si>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</si>
  <si>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</si>
  <si>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</si>
  <si>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</si>
  <si>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</si>
  <si>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</si>
  <si>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</si>
  <si>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</si>
  <si>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</si>
  <si>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</si>
  <si>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</si>
  <si>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</si>
  <si>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</si>
  <si>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</si>
  <si>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</si>
  <si>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</si>
  <si>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</si>
  <si>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</si>
  <si>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</si>
  <si>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</si>
  <si>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</si>
  <si>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</si>
  <si>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</si>
  <si>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</si>
  <si>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</si>
  <si>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</si>
  <si>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</si>
  <si>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</si>
  <si>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</si>
  <si>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</si>
  <si>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</si>
  <si>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</si>
  <si>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</si>
  <si>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</si>
  <si>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</si>
  <si>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</si>
  <si>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</si>
  <si>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</si>
  <si>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</si>
  <si>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</si>
  <si>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</si>
  <si>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</si>
  <si>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</si>
  <si>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</si>
  <si>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</si>
  <si>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</si>
  <si>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</si>
  <si>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</si>
  <si>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</si>
  <si>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</si>
  <si>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</si>
  <si>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</si>
  <si>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</si>
  <si>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</si>
  <si>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</si>
  <si>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</si>
  <si>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</si>
  <si>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</si>
  <si>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</si>
  <si>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</si>
  <si>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</si>
  <si>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</si>
  <si>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</si>
  <si>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</si>
  <si>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</si>
  <si>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</si>
  <si>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</si>
  <si>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</si>
  <si>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</si>
  <si>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</si>
  <si>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</si>
  <si>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</si>
  <si>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</si>
  <si>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</si>
  <si>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</si>
  <si>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</si>
  <si>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</si>
  <si>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</si>
  <si>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</si>
  <si>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</si>
  <si>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</si>
  <si>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</si>
  <si>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</si>
  <si>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</si>
  <si>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</si>
  <si>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</si>
  <si>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</si>
  <si>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</si>
  <si>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</si>
  <si>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</si>
  <si>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</si>
  <si>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</si>
  <si>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</si>
  <si>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</si>
  <si>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</si>
  <si>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</si>
  <si>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</si>
  <si>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</si>
  <si>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</si>
  <si>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</si>
  <si>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</si>
  <si>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</si>
  <si>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</si>
  <si>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</si>
  <si>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</si>
  <si>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</si>
  <si>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</si>
  <si>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</si>
  <si>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</si>
  <si>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</si>
  <si>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</si>
  <si>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</si>
  <si>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</si>
  <si>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</si>
  <si>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</si>
  <si>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</si>
  <si>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</si>
  <si>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</si>
  <si>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</si>
  <si>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</si>
  <si>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</si>
  <si>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</si>
  <si>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</si>
  <si>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</si>
  <si>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</si>
  <si>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</si>
  <si>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</si>
  <si>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</si>
  <si>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</si>
  <si>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</si>
  <si>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</si>
  <si>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</si>
  <si>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</si>
  <si>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</si>
  <si>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</si>
  <si>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</si>
  <si>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</si>
  <si>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</si>
  <si>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</si>
  <si>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</si>
  <si>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</si>
  <si>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</si>
  <si>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</si>
  <si>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</si>
  <si>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</si>
  <si>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</si>
  <si>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</si>
  <si>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</si>
  <si>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</si>
  <si>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</si>
  <si>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</si>
  <si>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</si>
  <si>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</si>
  <si>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</si>
  <si>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</si>
  <si>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</si>
  <si>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</si>
  <si>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</si>
  <si>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</si>
  <si>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</si>
  <si>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</si>
  <si>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</si>
  <si>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</si>
  <si>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</si>
  <si>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</si>
  <si>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</si>
  <si>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</si>
  <si>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</si>
  <si>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</si>
  <si>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</si>
  <si>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</si>
  <si>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</si>
  <si>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</si>
  <si>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</si>
  <si>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</si>
  <si>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</si>
  <si>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</si>
  <si>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</si>
  <si>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</si>
  <si>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</si>
  <si>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</si>
  <si>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</si>
  <si>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</si>
  <si>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</si>
  <si>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</si>
  <si>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</si>
  <si>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</si>
  <si>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</si>
  <si>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</si>
  <si>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</si>
  <si>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</si>
  <si>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</si>
  <si>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</si>
  <si>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</si>
  <si>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</si>
  <si>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</si>
  <si>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</si>
  <si>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</si>
  <si>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</si>
  <si>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</si>
  <si>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</si>
  <si>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</si>
  <si>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</si>
  <si>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</si>
  <si>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</si>
  <si>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</si>
  <si>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</si>
  <si>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</si>
  <si>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</si>
  <si>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</si>
  <si>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</si>
  <si>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</si>
  <si>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</si>
  <si>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</si>
  <si>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</si>
  <si>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</si>
  <si>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</si>
  <si>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</si>
  <si>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</si>
  <si>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</si>
  <si>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</si>
  <si>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</si>
  <si>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</si>
  <si>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</si>
  <si>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</si>
  <si>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</si>
  <si>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</si>
  <si>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</si>
  <si>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</si>
  <si>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</si>
  <si>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</si>
  <si>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</si>
  <si>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</si>
  <si>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</si>
  <si>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</si>
  <si>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</si>
  <si>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</si>
  <si>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</si>
  <si>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</si>
  <si>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</si>
  <si>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</si>
  <si>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</si>
  <si>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</si>
  <si>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</si>
  <si>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</si>
  <si>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</si>
  <si>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</si>
  <si>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</si>
  <si>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</si>
  <si>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</si>
  <si>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</si>
  <si>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</si>
  <si>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</si>
  <si>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</si>
  <si>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</si>
  <si>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</si>
  <si>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</si>
  <si>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</si>
  <si>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</si>
  <si>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</si>
  <si>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</si>
  <si>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</si>
  <si>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</si>
  <si>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</si>
  <si>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</si>
  <si>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</si>
  <si>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</si>
  <si>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</si>
  <si>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</si>
  <si>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</si>
  <si>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</si>
  <si>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</si>
  <si>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</si>
  <si>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</si>
  <si>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</si>
  <si>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</si>
  <si>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</si>
  <si>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</si>
  <si>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</si>
  <si>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</si>
  <si>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</si>
  <si>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</si>
  <si>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</si>
  <si>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</si>
  <si>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</si>
  <si>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</si>
  <si>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</si>
  <si>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</si>
  <si>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</si>
  <si>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</si>
  <si>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</si>
  <si>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</si>
  <si>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</si>
  <si>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</si>
  <si>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</si>
  <si>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</si>
  <si>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</si>
  <si>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</si>
  <si>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</si>
  <si>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</si>
  <si>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</si>
  <si>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</si>
  <si>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</si>
  <si>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</si>
  <si>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</si>
  <si>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</si>
  <si>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</si>
  <si>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</si>
  <si>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</si>
  <si>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</si>
  <si>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</si>
  <si>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</si>
  <si>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</si>
  <si>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</si>
  <si>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</si>
  <si>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</si>
  <si>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</si>
  <si>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</si>
  <si>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</si>
  <si>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</si>
  <si>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</si>
  <si>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</si>
  <si>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</si>
  <si>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</si>
  <si>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</si>
  <si>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</si>
  <si>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</si>
  <si>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</si>
  <si>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</si>
  <si>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</si>
  <si>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</si>
  <si>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</si>
  <si>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</si>
  <si>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</si>
  <si>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</si>
  <si>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</si>
  <si>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</si>
  <si>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</si>
  <si>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</si>
  <si>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</si>
  <si>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</si>
  <si>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</si>
  <si>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</si>
  <si>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</si>
  <si>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</si>
  <si>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</si>
  <si>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</si>
  <si>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</si>
  <si>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</si>
  <si>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</si>
  <si>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</si>
  <si>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</si>
  <si>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</si>
  <si>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</si>
  <si>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</si>
  <si>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</si>
  <si>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</si>
  <si>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</si>
  <si>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</si>
  <si>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</si>
  <si>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</si>
  <si>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</si>
  <si>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</si>
  <si>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</si>
  <si>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</si>
  <si>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</si>
  <si>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</si>
  <si>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</si>
  <si>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</si>
  <si>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</si>
  <si>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</si>
  <si>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</si>
  <si>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</si>
  <si>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</si>
  <si>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</si>
  <si>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</si>
  <si>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</si>
  <si>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</si>
  <si>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</si>
  <si>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</si>
  <si>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</si>
  <si>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</si>
  <si>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</si>
  <si>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</si>
  <si>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</si>
  <si>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</si>
  <si>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</si>
  <si>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</si>
  <si>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</si>
  <si>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</si>
  <si>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</si>
  <si>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</si>
  <si>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</si>
  <si>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</si>
  <si>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</si>
  <si>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</si>
  <si>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</si>
  <si>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</si>
  <si>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</si>
  <si>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</si>
  <si>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</si>
  <si>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</si>
  <si>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</si>
  <si>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</si>
  <si>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</si>
  <si>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</si>
  <si>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</si>
  <si>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</si>
  <si>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</si>
  <si>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</si>
  <si>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</si>
  <si>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</si>
  <si>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</si>
  <si>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</si>
  <si>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</si>
  <si>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</si>
  <si>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</si>
  <si>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</si>
  <si>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</si>
  <si>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</si>
  <si>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</si>
  <si>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</si>
  <si>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</si>
  <si>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</si>
  <si>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</si>
  <si>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</si>
  <si>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</si>
  <si>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</si>
  <si>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</si>
  <si>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</si>
  <si>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</si>
  <si>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</si>
  <si>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</si>
  <si>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</si>
  <si>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</si>
  <si>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</si>
  <si>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</si>
  <si>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</si>
  <si>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</si>
  <si>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</si>
  <si>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</si>
  <si>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</si>
  <si>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</si>
  <si>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</si>
  <si>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</si>
  <si>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</si>
  <si>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</si>
  <si>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</si>
  <si>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</si>
  <si>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</si>
  <si>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</si>
  <si>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</si>
  <si>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</si>
  <si>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</si>
  <si>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</si>
  <si>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</si>
  <si>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</si>
  <si>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</si>
  <si>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</si>
  <si>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</si>
  <si>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</si>
  <si>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</si>
  <si>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</si>
  <si>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</si>
  <si>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</si>
  <si>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</si>
  <si>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</si>
  <si>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</si>
  <si>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</si>
  <si>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</si>
  <si>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</si>
  <si>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</si>
  <si>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</si>
  <si>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</si>
  <si>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</si>
  <si>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</si>
  <si>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</si>
  <si>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</si>
  <si>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</si>
  <si>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</si>
  <si>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</si>
  <si>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</si>
  <si>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</si>
  <si>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</si>
  <si>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</si>
  <si>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</si>
  <si>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</si>
  <si>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</si>
  <si>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</si>
  <si>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</si>
  <si>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</si>
  <si>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</si>
  <si>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</si>
  <si>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</si>
  <si>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</si>
  <si>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</si>
  <si>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</si>
  <si>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</si>
  <si>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</si>
  <si>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</si>
  <si>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</si>
  <si>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</si>
  <si>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</si>
  <si>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</si>
  <si>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</si>
  <si>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</si>
  <si>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</si>
  <si>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</si>
  <si>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</si>
  <si>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</si>
  <si>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</si>
  <si>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</si>
  <si>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</si>
  <si>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</si>
  <si>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</si>
  <si>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</si>
  <si>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</si>
  <si>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</si>
  <si>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</si>
  <si>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</si>
  <si>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</si>
  <si>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</si>
  <si>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</si>
  <si>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</si>
  <si>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</si>
  <si>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</si>
  <si>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</si>
  <si>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</si>
  <si>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</si>
  <si>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</si>
  <si>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</si>
  <si>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</si>
  <si>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</si>
  <si>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</si>
  <si>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</si>
  <si>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</si>
  <si>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</si>
  <si>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</si>
  <si>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</si>
  <si>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</si>
  <si>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</si>
  <si>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</si>
  <si>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</si>
  <si>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</si>
  <si>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</si>
  <si>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</si>
  <si>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</si>
  <si>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</si>
  <si>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</si>
  <si>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</si>
  <si>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</si>
  <si>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</si>
  <si>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</si>
  <si>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</si>
  <si>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</si>
  <si>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</si>
  <si>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</si>
  <si>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</si>
  <si>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</si>
  <si>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</si>
  <si>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</si>
  <si>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</si>
  <si>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</si>
  <si>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</si>
  <si>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</si>
  <si>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</si>
  <si>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</si>
  <si>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</si>
  <si>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</si>
  <si>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</si>
  <si>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</si>
  <si>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</si>
  <si>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</si>
  <si>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</si>
  <si>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</si>
  <si>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</si>
  <si>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</si>
  <si>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</si>
  <si>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</si>
  <si>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</si>
  <si>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</si>
  <si>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</si>
  <si>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</si>
  <si>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</si>
  <si>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</si>
  <si>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</si>
  <si>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</si>
  <si>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</si>
  <si>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</si>
  <si>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</si>
  <si>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</si>
  <si>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</si>
  <si>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</si>
  <si>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</si>
  <si>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</si>
  <si>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</si>
  <si>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</si>
  <si>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</si>
  <si>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</si>
  <si>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</si>
  <si>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</si>
  <si>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</si>
  <si>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</si>
  <si>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</si>
  <si>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</si>
  <si>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</si>
  <si>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</si>
  <si>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</si>
  <si>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</si>
  <si>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</si>
  <si>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</si>
  <si>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</si>
  <si>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</si>
  <si>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</si>
  <si>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</si>
  <si>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</si>
  <si>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</si>
  <si>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</si>
  <si>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</si>
  <si>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</si>
  <si>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</si>
  <si>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</si>
  <si>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</si>
  <si>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</si>
  <si>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</si>
  <si>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</si>
  <si>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</si>
  <si>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</si>
  <si>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</si>
  <si>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</si>
  <si>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</si>
  <si>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</si>
  <si>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</si>
  <si>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</si>
  <si>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</si>
  <si>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</si>
  <si>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</si>
  <si>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</si>
  <si>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</si>
  <si>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</si>
  <si>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</si>
  <si>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</si>
  <si>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</si>
  <si>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</si>
  <si>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</si>
  <si>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</si>
  <si>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</si>
  <si>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</si>
  <si>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</si>
  <si>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</si>
  <si>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</si>
  <si>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</si>
  <si>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</si>
  <si>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</si>
  <si>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</si>
  <si>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</si>
  <si>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</si>
  <si>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</si>
  <si>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</si>
  <si>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</si>
  <si>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</si>
  <si>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</si>
  <si>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</si>
  <si>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</si>
  <si>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</si>
  <si>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</si>
  <si>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</si>
  <si>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</si>
  <si>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</si>
  <si>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</si>
  <si>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</si>
  <si>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</si>
  <si>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</si>
  <si>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</si>
  <si>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</si>
  <si>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</si>
  <si>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</si>
  <si>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</si>
  <si>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</si>
  <si>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</si>
  <si>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</si>
  <si>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</si>
  <si>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</si>
  <si>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</si>
  <si>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</si>
  <si>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</si>
  <si>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</si>
  <si>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</si>
  <si>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</si>
  <si>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</si>
  <si>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</si>
  <si>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</si>
  <si>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</si>
  <si>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</si>
  <si>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</si>
  <si>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</si>
  <si>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</si>
  <si>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</si>
  <si>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</si>
  <si>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</si>
  <si>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</si>
  <si>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</si>
  <si>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</si>
  <si>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</si>
  <si>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</si>
  <si>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</si>
  <si>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</si>
  <si>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</si>
  <si>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</si>
  <si>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</si>
  <si>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</si>
  <si>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</si>
  <si>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</si>
  <si>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</si>
  <si>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</si>
  <si>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</si>
  <si>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</si>
  <si>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</si>
  <si>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</si>
  <si>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</si>
  <si>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</si>
  <si>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</si>
  <si>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</si>
  <si>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</si>
  <si>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</si>
  <si>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</si>
  <si>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</si>
  <si>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</si>
  <si>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</si>
  <si>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</si>
  <si>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</si>
  <si>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</si>
  <si>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</si>
  <si>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</si>
  <si>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</si>
  <si>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</si>
  <si>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</si>
  <si>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</si>
  <si>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</si>
  <si>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</si>
  <si>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</si>
  <si>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</si>
  <si>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</si>
  <si>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</si>
  <si>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</si>
  <si>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</si>
  <si>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</si>
  <si>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</si>
  <si>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</si>
  <si>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</si>
  <si>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</si>
  <si>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</si>
  <si>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</si>
  <si>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</si>
  <si>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</si>
  <si>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</si>
  <si>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</si>
  <si>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</si>
  <si>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</si>
  <si>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</si>
  <si>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</si>
  <si>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</si>
  <si>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</si>
  <si>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</si>
  <si>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</si>
  <si>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</si>
  <si>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</si>
  <si>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</si>
  <si>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</si>
  <si>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</si>
  <si>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</si>
  <si>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</si>
  <si>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</si>
  <si>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</si>
  <si>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</si>
  <si>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</si>
  <si>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</si>
  <si>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</si>
  <si>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</si>
  <si>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</si>
  <si>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</si>
  <si>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</si>
  <si>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</si>
  <si>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</si>
  <si>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</si>
  <si>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</si>
  <si>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</si>
  <si>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</si>
  <si>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</si>
  <si>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</si>
  <si>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</si>
  <si>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</si>
  <si>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</si>
  <si>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</si>
  <si>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</si>
  <si>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</si>
  <si>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</si>
  <si>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</si>
  <si>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</si>
  <si>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</si>
  <si>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</si>
  <si>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</si>
  <si>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</si>
  <si>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</si>
  <si>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</si>
  <si>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</si>
  <si>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</si>
  <si>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</si>
  <si>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</si>
  <si>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</si>
  <si>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</si>
  <si>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</si>
  <si>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</si>
  <si>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</si>
  <si>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</si>
  <si>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</si>
  <si>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</si>
  <si>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</si>
  <si>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</si>
  <si>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</si>
  <si>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</si>
  <si>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</si>
  <si>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</si>
  <si>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</si>
  <si>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</si>
  <si>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</si>
  <si>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</si>
  <si>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</si>
  <si>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</si>
  <si>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</si>
  <si>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</si>
  <si>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</si>
  <si>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</si>
  <si>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</si>
  <si>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</si>
  <si>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</si>
  <si>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</si>
  <si>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</si>
  <si>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</si>
  <si>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</si>
  <si>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</si>
  <si>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</si>
  <si>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</si>
  <si>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</si>
  <si>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</si>
  <si>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</si>
  <si>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</si>
  <si>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</si>
  <si>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</si>
  <si>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</si>
  <si>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</si>
  <si>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</si>
  <si>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</si>
  <si>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</si>
  <si>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</si>
  <si>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</si>
  <si>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</si>
  <si>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</si>
  <si>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</si>
  <si>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</si>
  <si>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</si>
  <si>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</si>
  <si>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</si>
  <si>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</si>
  <si>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</si>
  <si>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</si>
  <si>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</si>
  <si>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</si>
  <si>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</si>
  <si>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</si>
  <si>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</si>
  <si>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</si>
  <si>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</si>
  <si>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</si>
  <si>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</si>
  <si>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</si>
  <si>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</si>
  <si>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</si>
  <si>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</si>
  <si>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</si>
  <si>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</si>
  <si>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</si>
  <si>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</si>
  <si>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</si>
  <si>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</si>
  <si>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</si>
  <si>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</si>
  <si>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</si>
  <si>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</si>
  <si>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</si>
  <si>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</si>
  <si>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</si>
  <si>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</si>
  <si>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</si>
  <si>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</si>
  <si>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</si>
  <si>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</si>
  <si>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</si>
  <si>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</si>
  <si>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</si>
  <si>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</si>
  <si>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</si>
  <si>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</si>
  <si>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</si>
  <si>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</si>
  <si>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</si>
  <si>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</si>
  <si>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</si>
  <si>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</si>
  <si>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</si>
  <si>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</si>
  <si>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</si>
  <si>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</si>
  <si>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</si>
  <si>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</si>
  <si>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</si>
  <si>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</si>
  <si>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</si>
  <si>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</si>
  <si>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</si>
  <si>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</si>
  <si>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</si>
  <si>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</si>
  <si>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</si>
  <si>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</si>
  <si>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</si>
  <si>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</si>
  <si>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</si>
  <si>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</si>
  <si>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</si>
  <si>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</si>
  <si>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</si>
  <si>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</si>
  <si>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</si>
  <si>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</si>
  <si>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</si>
  <si>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</si>
  <si>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</si>
  <si>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</si>
  <si>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</si>
  <si>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</si>
  <si>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</si>
  <si>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</si>
  <si>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</si>
  <si>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</si>
  <si>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</si>
  <si>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</si>
  <si>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</si>
  <si>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</si>
  <si>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</si>
  <si>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</si>
  <si>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</si>
  <si>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</si>
  <si>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</si>
  <si>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</si>
  <si>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</si>
  <si>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</si>
  <si>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</si>
  <si>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</si>
  <si>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</si>
  <si>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</si>
  <si>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</si>
  <si>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</si>
  <si>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</si>
  <si>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</si>
  <si>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</si>
  <si>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</si>
  <si>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</si>
  <si>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</si>
  <si>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</si>
  <si>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</si>
  <si>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</si>
  <si>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</si>
  <si>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</si>
  <si>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</si>
  <si>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</si>
  <si>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</si>
  <si>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</si>
  <si>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13312.м. Бердичів.вул. Житомирська 30а</t>
  </si>
  <si>
    <t/>
  </si>
  <si>
    <t>О.С. Яковлєв</t>
  </si>
  <si>
    <t>Л.Л. Крушевська</t>
  </si>
  <si>
    <t>(04143)4-08-70</t>
  </si>
  <si>
    <t>inbox@bd.zt.court.gov.ua</t>
  </si>
  <si>
    <t>4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</si>
</sst>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1442</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&amp;LE6F5B925&amp;C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463</v>
      </c>
      <c r="E8" s="32">
        <f>SUM(E9:E446)</f>
        <v>14</v>
      </c>
      <c r="F8" s="32">
        <f>SUM(F9:F446)</f>
        <v>0</v>
      </c>
      <c r="G8" s="32">
        <f>SUM(G9:G446)</f>
        <v>427</v>
      </c>
      <c r="H8" s="32">
        <f>SUM(H9:H446)</f>
        <v>22</v>
      </c>
      <c r="I8" s="32">
        <f>SUM(J8:M8)</f>
        <v>475</v>
      </c>
      <c r="J8" s="32">
        <f>SUM(J9:J446)</f>
        <v>27</v>
      </c>
      <c r="K8" s="32">
        <f>SUM(K9:K446)</f>
        <v>0</v>
      </c>
      <c r="L8" s="32">
        <f>SUM(L9:L446)</f>
        <v>439</v>
      </c>
      <c r="M8" s="32">
        <f>SUM(M9:M446)</f>
        <v>9</v>
      </c>
      <c r="N8" s="32">
        <f>SUM(O8:R8)</f>
        <v>426</v>
      </c>
      <c r="O8" s="32">
        <f>SUM(O9:O446)</f>
        <v>36</v>
      </c>
      <c r="P8" s="32">
        <f>SUM(P9:P446)</f>
        <v>0</v>
      </c>
      <c r="Q8" s="32">
        <f>SUM(Q9:Q446)</f>
        <v>379</v>
      </c>
      <c r="R8" s="32">
        <f>SUM(R9:R446)</f>
        <v>11</v>
      </c>
      <c r="S8" s="32">
        <f>SUM(T8:W8)</f>
        <v>512</v>
      </c>
      <c r="T8" s="32">
        <f>SUM(T9:T446)</f>
        <v>5</v>
      </c>
      <c r="U8" s="32">
        <f>SUM(U9:U446)</f>
        <v>0</v>
      </c>
      <c r="V8" s="32">
        <f>SUM(V9:V446)</f>
        <v>487</v>
      </c>
      <c r="W8" s="32">
        <f>SUM(W9:W446)</f>
        <v>20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c r="A10" s="87">
        <v>411010102</v>
      </c>
      <c r="B10" s="30" t="s">
        <v>14</v>
      </c>
      <c r="C10" s="97"/>
      <c r="D10" s="6"/>
      <c r="E10" s="6"/>
      <c r="F10" s="6"/>
      <c r="G10" s="6"/>
      <c r="H10" s="6"/>
      <c r="I10" s="6">
        <v>1</v>
      </c>
      <c r="J10" s="6"/>
      <c r="K10" s="6"/>
      <c r="L10" s="6">
        <v>1</v>
      </c>
      <c r="M10" s="6"/>
      <c r="N10" s="6">
        <v>1</v>
      </c>
      <c r="O10" s="6"/>
      <c r="P10" s="6"/>
      <c r="Q10" s="6">
        <v>1</v>
      </c>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c r="A17" s="88">
        <v>411010109</v>
      </c>
      <c r="B17" s="42" t="s">
        <v>2161</v>
      </c>
      <c r="C17" s="97"/>
      <c r="D17" s="40"/>
      <c r="E17" s="40"/>
      <c r="F17" s="40"/>
      <c r="G17" s="40"/>
      <c r="H17" s="40"/>
      <c r="I17" s="40">
        <v>1</v>
      </c>
      <c r="J17" s="40"/>
      <c r="K17" s="40"/>
      <c r="L17" s="40">
        <v>1</v>
      </c>
      <c r="M17" s="40"/>
      <c r="N17" s="40"/>
      <c r="O17" s="40"/>
      <c r="P17" s="40"/>
      <c r="Q17" s="40"/>
      <c r="R17" s="40"/>
      <c r="S17" s="40">
        <v>1</v>
      </c>
      <c r="T17" s="40"/>
      <c r="U17" s="40"/>
      <c r="V17" s="40">
        <v>1</v>
      </c>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16</v>
      </c>
      <c r="E21" s="40"/>
      <c r="F21" s="40"/>
      <c r="G21" s="40">
        <v>5</v>
      </c>
      <c r="H21" s="40">
        <v>11</v>
      </c>
      <c r="I21" s="40">
        <v>7</v>
      </c>
      <c r="J21" s="40"/>
      <c r="K21" s="40"/>
      <c r="L21" s="40">
        <v>1</v>
      </c>
      <c r="M21" s="40">
        <v>6</v>
      </c>
      <c r="N21" s="40">
        <v>9</v>
      </c>
      <c r="O21" s="40"/>
      <c r="P21" s="40"/>
      <c r="Q21" s="40">
        <v>2</v>
      </c>
      <c r="R21" s="40">
        <v>7</v>
      </c>
      <c r="S21" s="40">
        <v>14</v>
      </c>
      <c r="T21" s="40"/>
      <c r="U21" s="40"/>
      <c r="V21" s="40">
        <v>4</v>
      </c>
      <c r="W21" s="40">
        <v>10</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v>1</v>
      </c>
      <c r="E25" s="40"/>
      <c r="F25" s="40"/>
      <c r="G25" s="40">
        <v>1</v>
      </c>
      <c r="H25" s="40"/>
      <c r="I25" s="40"/>
      <c r="J25" s="40"/>
      <c r="K25" s="40"/>
      <c r="L25" s="40"/>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22</v>
      </c>
      <c r="E27" s="40"/>
      <c r="F27" s="40"/>
      <c r="G27" s="40">
        <v>22</v>
      </c>
      <c r="H27" s="40"/>
      <c r="I27" s="40">
        <v>6</v>
      </c>
      <c r="J27" s="40"/>
      <c r="K27" s="40"/>
      <c r="L27" s="40">
        <v>6</v>
      </c>
      <c r="M27" s="40"/>
      <c r="N27" s="40">
        <v>12</v>
      </c>
      <c r="O27" s="40"/>
      <c r="P27" s="40"/>
      <c r="Q27" s="40">
        <v>12</v>
      </c>
      <c r="R27" s="40"/>
      <c r="S27" s="40">
        <v>16</v>
      </c>
      <c r="T27" s="40"/>
      <c r="U27" s="40"/>
      <c r="V27" s="40">
        <v>16</v>
      </c>
      <c r="W27" s="40"/>
      <c r="X27" s="39">
        <v>765</v>
      </c>
      <c r="Y27" s="103"/>
      <c r="Z27" s="103"/>
    </row>
    <row r="28" spans="1:26" s="41" customFormat="1" ht="12.75">
      <c r="A28" s="88">
        <v>411010208</v>
      </c>
      <c r="B28" s="42" t="s">
        <v>29</v>
      </c>
      <c r="C28" s="97"/>
      <c r="D28" s="40">
        <v>12</v>
      </c>
      <c r="E28" s="40"/>
      <c r="F28" s="40"/>
      <c r="G28" s="40">
        <v>12</v>
      </c>
      <c r="H28" s="40"/>
      <c r="I28" s="40">
        <v>5</v>
      </c>
      <c r="J28" s="40"/>
      <c r="K28" s="40"/>
      <c r="L28" s="40">
        <v>5</v>
      </c>
      <c r="M28" s="40"/>
      <c r="N28" s="40">
        <v>4</v>
      </c>
      <c r="O28" s="40"/>
      <c r="P28" s="40"/>
      <c r="Q28" s="40">
        <v>4</v>
      </c>
      <c r="R28" s="40"/>
      <c r="S28" s="40">
        <v>13</v>
      </c>
      <c r="T28" s="40"/>
      <c r="U28" s="40"/>
      <c r="V28" s="40">
        <v>13</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12</v>
      </c>
      <c r="E31" s="40"/>
      <c r="F31" s="40"/>
      <c r="G31" s="40">
        <v>12</v>
      </c>
      <c r="H31" s="40"/>
      <c r="I31" s="40">
        <v>16</v>
      </c>
      <c r="J31" s="40">
        <v>1</v>
      </c>
      <c r="K31" s="40"/>
      <c r="L31" s="40">
        <v>15</v>
      </c>
      <c r="M31" s="40"/>
      <c r="N31" s="40">
        <v>16</v>
      </c>
      <c r="O31" s="40">
        <v>1</v>
      </c>
      <c r="P31" s="40"/>
      <c r="Q31" s="40">
        <v>15</v>
      </c>
      <c r="R31" s="40"/>
      <c r="S31" s="40">
        <v>12</v>
      </c>
      <c r="T31" s="40"/>
      <c r="U31" s="40"/>
      <c r="V31" s="40">
        <v>12</v>
      </c>
      <c r="W31" s="40"/>
      <c r="X31" s="39">
        <v>406</v>
      </c>
      <c r="Y31" s="103"/>
      <c r="Z31" s="103"/>
    </row>
    <row r="32" spans="1:26" s="41" customFormat="1" ht="12.75">
      <c r="A32" s="88">
        <v>411010212</v>
      </c>
      <c r="B32" s="42" t="s">
        <v>33</v>
      </c>
      <c r="C32" s="97"/>
      <c r="D32" s="40">
        <v>1</v>
      </c>
      <c r="E32" s="40"/>
      <c r="F32" s="40"/>
      <c r="G32" s="40">
        <v>1</v>
      </c>
      <c r="H32" s="40"/>
      <c r="I32" s="40">
        <v>1</v>
      </c>
      <c r="J32" s="40"/>
      <c r="K32" s="40"/>
      <c r="L32" s="40">
        <v>1</v>
      </c>
      <c r="M32" s="40"/>
      <c r="N32" s="40">
        <v>1</v>
      </c>
      <c r="O32" s="40"/>
      <c r="P32" s="40"/>
      <c r="Q32" s="40">
        <v>1</v>
      </c>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v>1</v>
      </c>
      <c r="E35" s="40"/>
      <c r="F35" s="40"/>
      <c r="G35" s="40">
        <v>1</v>
      </c>
      <c r="H35" s="40"/>
      <c r="I35" s="40">
        <v>1</v>
      </c>
      <c r="J35" s="40"/>
      <c r="K35" s="40"/>
      <c r="L35" s="40">
        <v>1</v>
      </c>
      <c r="M35" s="40"/>
      <c r="N35" s="40">
        <v>1</v>
      </c>
      <c r="O35" s="40"/>
      <c r="P35" s="40"/>
      <c r="Q35" s="40">
        <v>1</v>
      </c>
      <c r="R35" s="40"/>
      <c r="S35" s="40">
        <v>1</v>
      </c>
      <c r="T35" s="40"/>
      <c r="U35" s="40"/>
      <c r="V35" s="40">
        <v>1</v>
      </c>
      <c r="W35" s="40"/>
      <c r="X35" s="39">
        <v>494</v>
      </c>
      <c r="Y35" s="103"/>
      <c r="Z35" s="103"/>
    </row>
    <row r="36" spans="1:26" s="41" customFormat="1" ht="12.75">
      <c r="A36" s="88">
        <v>411010216</v>
      </c>
      <c r="B36" s="42" t="s">
        <v>36</v>
      </c>
      <c r="C36" s="97"/>
      <c r="D36" s="40">
        <v>1</v>
      </c>
      <c r="E36" s="40">
        <v>1</v>
      </c>
      <c r="F36" s="40"/>
      <c r="G36" s="40"/>
      <c r="H36" s="40"/>
      <c r="I36" s="40">
        <v>1</v>
      </c>
      <c r="J36" s="40"/>
      <c r="K36" s="40"/>
      <c r="L36" s="40">
        <v>1</v>
      </c>
      <c r="M36" s="40"/>
      <c r="N36" s="40">
        <v>1</v>
      </c>
      <c r="O36" s="40">
        <v>1</v>
      </c>
      <c r="P36" s="40"/>
      <c r="Q36" s="40"/>
      <c r="R36" s="40"/>
      <c r="S36" s="40">
        <v>1</v>
      </c>
      <c r="T36" s="40"/>
      <c r="U36" s="40"/>
      <c r="V36" s="40">
        <v>1</v>
      </c>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1</v>
      </c>
      <c r="E42" s="40"/>
      <c r="F42" s="40"/>
      <c r="G42" s="40">
        <v>1</v>
      </c>
      <c r="H42" s="40"/>
      <c r="I42" s="40">
        <v>1</v>
      </c>
      <c r="J42" s="40"/>
      <c r="K42" s="40"/>
      <c r="L42" s="40">
        <v>1</v>
      </c>
      <c r="M42" s="40"/>
      <c r="N42" s="40"/>
      <c r="O42" s="40"/>
      <c r="P42" s="40"/>
      <c r="Q42" s="40"/>
      <c r="R42" s="40"/>
      <c r="S42" s="40">
        <v>2</v>
      </c>
      <c r="T42" s="40"/>
      <c r="U42" s="40"/>
      <c r="V42" s="40">
        <v>2</v>
      </c>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c r="J53" s="40"/>
      <c r="K53" s="40"/>
      <c r="L53" s="40"/>
      <c r="M53" s="40"/>
      <c r="N53" s="40">
        <v>1</v>
      </c>
      <c r="O53" s="40"/>
      <c r="P53" s="40"/>
      <c r="Q53" s="40">
        <v>1</v>
      </c>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c r="H58" s="40">
        <v>1</v>
      </c>
      <c r="I58" s="40"/>
      <c r="J58" s="40"/>
      <c r="K58" s="40"/>
      <c r="L58" s="40"/>
      <c r="M58" s="40"/>
      <c r="N58" s="40"/>
      <c r="O58" s="40"/>
      <c r="P58" s="40"/>
      <c r="Q58" s="40"/>
      <c r="R58" s="40"/>
      <c r="S58" s="40">
        <v>1</v>
      </c>
      <c r="T58" s="40"/>
      <c r="U58" s="40"/>
      <c r="V58" s="40"/>
      <c r="W58" s="40">
        <v>1</v>
      </c>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v>1</v>
      </c>
      <c r="E65" s="40"/>
      <c r="F65" s="40"/>
      <c r="G65" s="40"/>
      <c r="H65" s="40">
        <v>1</v>
      </c>
      <c r="I65" s="40">
        <v>1</v>
      </c>
      <c r="J65" s="40"/>
      <c r="K65" s="40"/>
      <c r="L65" s="40"/>
      <c r="M65" s="40">
        <v>1</v>
      </c>
      <c r="N65" s="40"/>
      <c r="O65" s="40"/>
      <c r="P65" s="40"/>
      <c r="Q65" s="40"/>
      <c r="R65" s="40"/>
      <c r="S65" s="40">
        <v>2</v>
      </c>
      <c r="T65" s="40"/>
      <c r="U65" s="40"/>
      <c r="V65" s="40"/>
      <c r="W65" s="40">
        <v>2</v>
      </c>
      <c r="X65" s="39">
        <v>758</v>
      </c>
      <c r="Y65" s="103"/>
      <c r="Z65" s="103"/>
    </row>
    <row r="66" spans="1:26" s="41" customFormat="1" ht="12.75">
      <c r="A66" s="88">
        <v>411010402</v>
      </c>
      <c r="B66" s="42" t="s">
        <v>65</v>
      </c>
      <c r="C66" s="97"/>
      <c r="D66" s="40">
        <v>3</v>
      </c>
      <c r="E66" s="40"/>
      <c r="F66" s="40"/>
      <c r="G66" s="40"/>
      <c r="H66" s="40">
        <v>3</v>
      </c>
      <c r="I66" s="40">
        <v>1</v>
      </c>
      <c r="J66" s="40"/>
      <c r="K66" s="40"/>
      <c r="L66" s="40">
        <v>1</v>
      </c>
      <c r="M66" s="40"/>
      <c r="N66" s="40">
        <v>3</v>
      </c>
      <c r="O66" s="40"/>
      <c r="P66" s="40"/>
      <c r="Q66" s="40"/>
      <c r="R66" s="40">
        <v>3</v>
      </c>
      <c r="S66" s="40">
        <v>1</v>
      </c>
      <c r="T66" s="40"/>
      <c r="U66" s="40"/>
      <c r="V66" s="40">
        <v>1</v>
      </c>
      <c r="W66" s="40"/>
      <c r="X66" s="39">
        <v>878</v>
      </c>
      <c r="Y66" s="103"/>
      <c r="Z66" s="103"/>
    </row>
    <row r="67" spans="1:26" s="41" customFormat="1" ht="12.75">
      <c r="A67" s="88">
        <v>411010403</v>
      </c>
      <c r="B67" s="42" t="s">
        <v>66</v>
      </c>
      <c r="C67" s="97"/>
      <c r="D67" s="40"/>
      <c r="E67" s="40"/>
      <c r="F67" s="40"/>
      <c r="G67" s="40"/>
      <c r="H67" s="40"/>
      <c r="I67" s="40">
        <v>2</v>
      </c>
      <c r="J67" s="40"/>
      <c r="K67" s="40"/>
      <c r="L67" s="40">
        <v>1</v>
      </c>
      <c r="M67" s="40">
        <v>1</v>
      </c>
      <c r="N67" s="40">
        <v>1</v>
      </c>
      <c r="O67" s="40"/>
      <c r="P67" s="40"/>
      <c r="Q67" s="40">
        <v>1</v>
      </c>
      <c r="R67" s="40"/>
      <c r="S67" s="40">
        <v>1</v>
      </c>
      <c r="T67" s="40"/>
      <c r="U67" s="40"/>
      <c r="V67" s="40"/>
      <c r="W67" s="40">
        <v>1</v>
      </c>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c r="A70" s="88">
        <v>411010406</v>
      </c>
      <c r="B70" s="42" t="s">
        <v>69</v>
      </c>
      <c r="C70" s="97"/>
      <c r="D70" s="40">
        <v>1</v>
      </c>
      <c r="E70" s="40"/>
      <c r="F70" s="40"/>
      <c r="G70" s="40">
        <v>1</v>
      </c>
      <c r="H70" s="40"/>
      <c r="I70" s="40"/>
      <c r="J70" s="40"/>
      <c r="K70" s="40"/>
      <c r="L70" s="40"/>
      <c r="M70" s="40"/>
      <c r="N70" s="40"/>
      <c r="O70" s="40"/>
      <c r="P70" s="40"/>
      <c r="Q70" s="40"/>
      <c r="R70" s="40"/>
      <c r="S70" s="40">
        <v>1</v>
      </c>
      <c r="T70" s="40"/>
      <c r="U70" s="40"/>
      <c r="V70" s="40">
        <v>1</v>
      </c>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c r="J81" s="40"/>
      <c r="K81" s="40"/>
      <c r="L81" s="40"/>
      <c r="M81" s="40"/>
      <c r="N81" s="40">
        <v>1</v>
      </c>
      <c r="O81" s="40"/>
      <c r="P81" s="40"/>
      <c r="Q81" s="40">
        <v>1</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6</v>
      </c>
      <c r="E83" s="40"/>
      <c r="F83" s="40"/>
      <c r="G83" s="40">
        <v>6</v>
      </c>
      <c r="H83" s="40"/>
      <c r="I83" s="40">
        <v>5</v>
      </c>
      <c r="J83" s="40"/>
      <c r="K83" s="40"/>
      <c r="L83" s="40">
        <v>5</v>
      </c>
      <c r="M83" s="40"/>
      <c r="N83" s="40">
        <v>2</v>
      </c>
      <c r="O83" s="40"/>
      <c r="P83" s="40"/>
      <c r="Q83" s="40">
        <v>2</v>
      </c>
      <c r="R83" s="40"/>
      <c r="S83" s="40">
        <v>9</v>
      </c>
      <c r="T83" s="40"/>
      <c r="U83" s="40"/>
      <c r="V83" s="40">
        <v>9</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129</v>
      </c>
      <c r="E106" s="40">
        <v>8</v>
      </c>
      <c r="F106" s="40"/>
      <c r="G106" s="40">
        <v>121</v>
      </c>
      <c r="H106" s="40"/>
      <c r="I106" s="40">
        <v>99</v>
      </c>
      <c r="J106" s="40"/>
      <c r="K106" s="40"/>
      <c r="L106" s="40">
        <v>99</v>
      </c>
      <c r="M106" s="40"/>
      <c r="N106" s="40">
        <v>101</v>
      </c>
      <c r="O106" s="40">
        <v>4</v>
      </c>
      <c r="P106" s="40"/>
      <c r="Q106" s="40">
        <v>97</v>
      </c>
      <c r="R106" s="40"/>
      <c r="S106" s="40">
        <v>127</v>
      </c>
      <c r="T106" s="40">
        <v>4</v>
      </c>
      <c r="U106" s="40"/>
      <c r="V106" s="40">
        <v>123</v>
      </c>
      <c r="W106" s="40"/>
      <c r="X106" s="39">
        <v>400</v>
      </c>
      <c r="Y106" s="103"/>
      <c r="Z106" s="103"/>
    </row>
    <row r="107" spans="1:26" s="41" customFormat="1" ht="12.75">
      <c r="A107" s="88">
        <v>411010602</v>
      </c>
      <c r="B107" s="42" t="s">
        <v>105</v>
      </c>
      <c r="C107" s="97"/>
      <c r="D107" s="40">
        <v>17</v>
      </c>
      <c r="E107" s="40"/>
      <c r="F107" s="40"/>
      <c r="G107" s="40">
        <v>17</v>
      </c>
      <c r="H107" s="40"/>
      <c r="I107" s="40">
        <v>8</v>
      </c>
      <c r="J107" s="40"/>
      <c r="K107" s="40"/>
      <c r="L107" s="40">
        <v>8</v>
      </c>
      <c r="M107" s="40"/>
      <c r="N107" s="40">
        <v>7</v>
      </c>
      <c r="O107" s="40"/>
      <c r="P107" s="40"/>
      <c r="Q107" s="40">
        <v>7</v>
      </c>
      <c r="R107" s="40"/>
      <c r="S107" s="40">
        <v>18</v>
      </c>
      <c r="T107" s="40"/>
      <c r="U107" s="40"/>
      <c r="V107" s="40">
        <v>18</v>
      </c>
      <c r="W107" s="40"/>
      <c r="X107" s="39">
        <v>481</v>
      </c>
      <c r="Y107" s="103"/>
      <c r="Z107" s="103"/>
    </row>
    <row r="108" spans="1:26" s="41" customFormat="1" ht="12.75">
      <c r="A108" s="88">
        <v>411010603</v>
      </c>
      <c r="B108" s="42" t="s">
        <v>106</v>
      </c>
      <c r="C108" s="97"/>
      <c r="D108" s="40">
        <v>8</v>
      </c>
      <c r="E108" s="40"/>
      <c r="F108" s="40"/>
      <c r="G108" s="40">
        <v>6</v>
      </c>
      <c r="H108" s="40">
        <v>2</v>
      </c>
      <c r="I108" s="40">
        <v>3</v>
      </c>
      <c r="J108" s="40"/>
      <c r="K108" s="40"/>
      <c r="L108" s="40">
        <v>3</v>
      </c>
      <c r="M108" s="40"/>
      <c r="N108" s="40">
        <v>2</v>
      </c>
      <c r="O108" s="40"/>
      <c r="P108" s="40"/>
      <c r="Q108" s="40">
        <v>1</v>
      </c>
      <c r="R108" s="40">
        <v>1</v>
      </c>
      <c r="S108" s="40">
        <v>9</v>
      </c>
      <c r="T108" s="40"/>
      <c r="U108" s="40"/>
      <c r="V108" s="40">
        <v>8</v>
      </c>
      <c r="W108" s="40">
        <v>1</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4</v>
      </c>
      <c r="E110" s="40"/>
      <c r="F110" s="40"/>
      <c r="G110" s="40">
        <v>3</v>
      </c>
      <c r="H110" s="40">
        <v>1</v>
      </c>
      <c r="I110" s="40">
        <v>3</v>
      </c>
      <c r="J110" s="40"/>
      <c r="K110" s="40"/>
      <c r="L110" s="40">
        <v>3</v>
      </c>
      <c r="M110" s="40"/>
      <c r="N110" s="40">
        <v>1</v>
      </c>
      <c r="O110" s="40"/>
      <c r="P110" s="40"/>
      <c r="Q110" s="40">
        <v>1</v>
      </c>
      <c r="R110" s="40"/>
      <c r="S110" s="40">
        <v>6</v>
      </c>
      <c r="T110" s="40"/>
      <c r="U110" s="40"/>
      <c r="V110" s="40">
        <v>5</v>
      </c>
      <c r="W110" s="40">
        <v>1</v>
      </c>
      <c r="X110" s="39">
        <v>620</v>
      </c>
      <c r="Y110" s="103"/>
      <c r="Z110" s="103"/>
    </row>
    <row r="111" spans="1:26" s="41" customFormat="1" ht="12.75">
      <c r="A111" s="88">
        <v>411010606</v>
      </c>
      <c r="B111" s="42" t="s">
        <v>109</v>
      </c>
      <c r="C111" s="97"/>
      <c r="D111" s="40">
        <v>18</v>
      </c>
      <c r="E111" s="40"/>
      <c r="F111" s="40"/>
      <c r="G111" s="40">
        <v>18</v>
      </c>
      <c r="H111" s="40"/>
      <c r="I111" s="40">
        <v>21</v>
      </c>
      <c r="J111" s="40">
        <v>1</v>
      </c>
      <c r="K111" s="40"/>
      <c r="L111" s="40">
        <v>20</v>
      </c>
      <c r="M111" s="40"/>
      <c r="N111" s="40">
        <v>15</v>
      </c>
      <c r="O111" s="40">
        <v>1</v>
      </c>
      <c r="P111" s="40"/>
      <c r="Q111" s="40">
        <v>14</v>
      </c>
      <c r="R111" s="40"/>
      <c r="S111" s="40">
        <v>24</v>
      </c>
      <c r="T111" s="40"/>
      <c r="U111" s="40"/>
      <c r="V111" s="40">
        <v>24</v>
      </c>
      <c r="W111" s="40"/>
      <c r="X111" s="39">
        <v>500</v>
      </c>
      <c r="Y111" s="103"/>
      <c r="Z111" s="103"/>
    </row>
    <row r="112" spans="1:26" s="41" customFormat="1" ht="12.75" customHeight="1">
      <c r="A112" s="88">
        <v>411010607</v>
      </c>
      <c r="B112" s="42" t="s">
        <v>110</v>
      </c>
      <c r="C112" s="97"/>
      <c r="D112" s="40">
        <v>8</v>
      </c>
      <c r="E112" s="40"/>
      <c r="F112" s="40"/>
      <c r="G112" s="40">
        <v>8</v>
      </c>
      <c r="H112" s="40"/>
      <c r="I112" s="40">
        <v>4</v>
      </c>
      <c r="J112" s="40"/>
      <c r="K112" s="40"/>
      <c r="L112" s="40">
        <v>3</v>
      </c>
      <c r="M112" s="40">
        <v>1</v>
      </c>
      <c r="N112" s="40">
        <v>1</v>
      </c>
      <c r="O112" s="40"/>
      <c r="P112" s="40"/>
      <c r="Q112" s="40">
        <v>1</v>
      </c>
      <c r="R112" s="40"/>
      <c r="S112" s="40">
        <v>11</v>
      </c>
      <c r="T112" s="40"/>
      <c r="U112" s="40"/>
      <c r="V112" s="40">
        <v>10</v>
      </c>
      <c r="W112" s="40">
        <v>1</v>
      </c>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c r="J120" s="40"/>
      <c r="K120" s="40"/>
      <c r="L120" s="40"/>
      <c r="M120" s="40"/>
      <c r="N120" s="40">
        <v>1</v>
      </c>
      <c r="O120" s="40"/>
      <c r="P120" s="40"/>
      <c r="Q120" s="40">
        <v>1</v>
      </c>
      <c r="R120" s="40"/>
      <c r="S120" s="40"/>
      <c r="T120" s="40"/>
      <c r="U120" s="40"/>
      <c r="V120" s="40"/>
      <c r="W120" s="40"/>
      <c r="X120" s="39">
        <v>466</v>
      </c>
      <c r="Y120" s="103"/>
      <c r="Z120" s="103"/>
    </row>
    <row r="121" spans="1:26" s="41" customFormat="1" ht="12.75" customHeight="1">
      <c r="A121" s="88">
        <v>411010616</v>
      </c>
      <c r="B121" s="42" t="s">
        <v>119</v>
      </c>
      <c r="C121" s="97"/>
      <c r="D121" s="40">
        <v>1</v>
      </c>
      <c r="E121" s="40"/>
      <c r="F121" s="40"/>
      <c r="G121" s="40">
        <v>1</v>
      </c>
      <c r="H121" s="40"/>
      <c r="I121" s="40"/>
      <c r="J121" s="40"/>
      <c r="K121" s="40"/>
      <c r="L121" s="40"/>
      <c r="M121" s="40"/>
      <c r="N121" s="40"/>
      <c r="O121" s="40"/>
      <c r="P121" s="40"/>
      <c r="Q121" s="40"/>
      <c r="R121" s="40"/>
      <c r="S121" s="40">
        <v>1</v>
      </c>
      <c r="T121" s="40"/>
      <c r="U121" s="40"/>
      <c r="V121" s="40">
        <v>1</v>
      </c>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c r="A129" s="88">
        <v>411010707</v>
      </c>
      <c r="B129" s="42" t="s">
        <v>127</v>
      </c>
      <c r="C129" s="97"/>
      <c r="D129" s="40">
        <v>2</v>
      </c>
      <c r="E129" s="40"/>
      <c r="F129" s="40"/>
      <c r="G129" s="40">
        <v>2</v>
      </c>
      <c r="H129" s="40"/>
      <c r="I129" s="40"/>
      <c r="J129" s="40"/>
      <c r="K129" s="40"/>
      <c r="L129" s="40"/>
      <c r="M129" s="40"/>
      <c r="N129" s="40"/>
      <c r="O129" s="40"/>
      <c r="P129" s="40"/>
      <c r="Q129" s="40"/>
      <c r="R129" s="40"/>
      <c r="S129" s="40">
        <v>2</v>
      </c>
      <c r="T129" s="40"/>
      <c r="U129" s="40"/>
      <c r="V129" s="40">
        <v>2</v>
      </c>
      <c r="W129" s="40"/>
      <c r="X129" s="39">
        <v>632</v>
      </c>
      <c r="Y129" s="103"/>
      <c r="Z129" s="103"/>
    </row>
    <row r="130" spans="1:26" s="41" customFormat="1" ht="12.75" customHeight="1">
      <c r="A130" s="88">
        <v>411010708</v>
      </c>
      <c r="B130" s="42" t="s">
        <v>128</v>
      </c>
      <c r="C130" s="97"/>
      <c r="D130" s="40">
        <v>1</v>
      </c>
      <c r="E130" s="40"/>
      <c r="F130" s="40"/>
      <c r="G130" s="40">
        <v>1</v>
      </c>
      <c r="H130" s="40"/>
      <c r="I130" s="40"/>
      <c r="J130" s="40"/>
      <c r="K130" s="40"/>
      <c r="L130" s="40"/>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1</v>
      </c>
      <c r="E136" s="40"/>
      <c r="F136" s="40"/>
      <c r="G136" s="40">
        <v>1</v>
      </c>
      <c r="H136" s="40"/>
      <c r="I136" s="40">
        <v>2</v>
      </c>
      <c r="J136" s="40"/>
      <c r="K136" s="40"/>
      <c r="L136" s="40">
        <v>2</v>
      </c>
      <c r="M136" s="40"/>
      <c r="N136" s="40"/>
      <c r="O136" s="40"/>
      <c r="P136" s="40"/>
      <c r="Q136" s="40"/>
      <c r="R136" s="40"/>
      <c r="S136" s="40">
        <v>3</v>
      </c>
      <c r="T136" s="40"/>
      <c r="U136" s="40"/>
      <c r="V136" s="40">
        <v>3</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c r="A168" s="88">
        <v>411010804</v>
      </c>
      <c r="B168" s="42" t="s">
        <v>163</v>
      </c>
      <c r="C168" s="97"/>
      <c r="D168" s="40"/>
      <c r="E168" s="40"/>
      <c r="F168" s="40"/>
      <c r="G168" s="40"/>
      <c r="H168" s="40"/>
      <c r="I168" s="40">
        <v>1</v>
      </c>
      <c r="J168" s="40">
        <v>1</v>
      </c>
      <c r="K168" s="40"/>
      <c r="L168" s="40"/>
      <c r="M168" s="40"/>
      <c r="N168" s="40">
        <v>1</v>
      </c>
      <c r="O168" s="40">
        <v>1</v>
      </c>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2</v>
      </c>
      <c r="J177" s="40"/>
      <c r="K177" s="40"/>
      <c r="L177" s="40">
        <v>2</v>
      </c>
      <c r="M177" s="40"/>
      <c r="N177" s="40"/>
      <c r="O177" s="40"/>
      <c r="P177" s="40"/>
      <c r="Q177" s="40"/>
      <c r="R177" s="40"/>
      <c r="S177" s="40">
        <v>2</v>
      </c>
      <c r="T177" s="40"/>
      <c r="U177" s="40"/>
      <c r="V177" s="40">
        <v>2</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c r="A200" s="88">
        <v>411010913</v>
      </c>
      <c r="B200" s="42" t="s">
        <v>195</v>
      </c>
      <c r="C200" s="97"/>
      <c r="D200" s="40">
        <v>1</v>
      </c>
      <c r="E200" s="40">
        <v>1</v>
      </c>
      <c r="F200" s="40"/>
      <c r="G200" s="40"/>
      <c r="H200" s="40"/>
      <c r="I200" s="40">
        <v>2</v>
      </c>
      <c r="J200" s="40"/>
      <c r="K200" s="40"/>
      <c r="L200" s="40">
        <v>2</v>
      </c>
      <c r="M200" s="40"/>
      <c r="N200" s="40">
        <v>2</v>
      </c>
      <c r="O200" s="40">
        <v>1</v>
      </c>
      <c r="P200" s="40"/>
      <c r="Q200" s="40">
        <v>1</v>
      </c>
      <c r="R200" s="40"/>
      <c r="S200" s="40">
        <v>1</v>
      </c>
      <c r="T200" s="40"/>
      <c r="U200" s="40"/>
      <c r="V200" s="40">
        <v>1</v>
      </c>
      <c r="W200" s="40"/>
      <c r="X200" s="39">
        <v>519</v>
      </c>
      <c r="Y200" s="103"/>
      <c r="Z200" s="103"/>
    </row>
    <row r="201" spans="1:26" s="41" customFormat="1" ht="12.75">
      <c r="A201" s="88">
        <v>411010914</v>
      </c>
      <c r="B201" s="42" t="s">
        <v>196</v>
      </c>
      <c r="C201" s="97"/>
      <c r="D201" s="40">
        <v>11</v>
      </c>
      <c r="E201" s="40"/>
      <c r="F201" s="40"/>
      <c r="G201" s="40">
        <v>11</v>
      </c>
      <c r="H201" s="40"/>
      <c r="I201" s="40">
        <v>16</v>
      </c>
      <c r="J201" s="40"/>
      <c r="K201" s="40"/>
      <c r="L201" s="40">
        <v>16</v>
      </c>
      <c r="M201" s="40"/>
      <c r="N201" s="40">
        <v>16</v>
      </c>
      <c r="O201" s="40"/>
      <c r="P201" s="40"/>
      <c r="Q201" s="40">
        <v>16</v>
      </c>
      <c r="R201" s="40"/>
      <c r="S201" s="40">
        <v>11</v>
      </c>
      <c r="T201" s="40"/>
      <c r="U201" s="40"/>
      <c r="V201" s="40">
        <v>11</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c r="A203" s="88">
        <v>411010916</v>
      </c>
      <c r="B203" s="42" t="s">
        <v>198</v>
      </c>
      <c r="C203" s="97"/>
      <c r="D203" s="40">
        <v>1</v>
      </c>
      <c r="E203" s="40"/>
      <c r="F203" s="40"/>
      <c r="G203" s="40">
        <v>1</v>
      </c>
      <c r="H203" s="40"/>
      <c r="I203" s="40"/>
      <c r="J203" s="40"/>
      <c r="K203" s="40"/>
      <c r="L203" s="40"/>
      <c r="M203" s="40"/>
      <c r="N203" s="40"/>
      <c r="O203" s="40"/>
      <c r="P203" s="40"/>
      <c r="Q203" s="40"/>
      <c r="R203" s="40"/>
      <c r="S203" s="40">
        <v>1</v>
      </c>
      <c r="T203" s="40"/>
      <c r="U203" s="40"/>
      <c r="V203" s="40">
        <v>1</v>
      </c>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c r="A218" s="88">
        <v>411011001</v>
      </c>
      <c r="B218" s="42" t="s">
        <v>209</v>
      </c>
      <c r="C218" s="97"/>
      <c r="D218" s="40"/>
      <c r="E218" s="40"/>
      <c r="F218" s="40"/>
      <c r="G218" s="40"/>
      <c r="H218" s="40"/>
      <c r="I218" s="40">
        <v>1</v>
      </c>
      <c r="J218" s="40"/>
      <c r="K218" s="40"/>
      <c r="L218" s="40">
        <v>1</v>
      </c>
      <c r="M218" s="40"/>
      <c r="N218" s="40"/>
      <c r="O218" s="40"/>
      <c r="P218" s="40"/>
      <c r="Q218" s="40"/>
      <c r="R218" s="40"/>
      <c r="S218" s="40">
        <v>1</v>
      </c>
      <c r="T218" s="40"/>
      <c r="U218" s="40"/>
      <c r="V218" s="40">
        <v>1</v>
      </c>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20</v>
      </c>
      <c r="E235" s="40"/>
      <c r="F235" s="40"/>
      <c r="G235" s="40">
        <v>20</v>
      </c>
      <c r="H235" s="40"/>
      <c r="I235" s="40">
        <v>24</v>
      </c>
      <c r="J235" s="40">
        <v>8</v>
      </c>
      <c r="K235" s="40"/>
      <c r="L235" s="40">
        <v>16</v>
      </c>
      <c r="M235" s="40"/>
      <c r="N235" s="40">
        <v>28</v>
      </c>
      <c r="O235" s="40">
        <v>8</v>
      </c>
      <c r="P235" s="40"/>
      <c r="Q235" s="40">
        <v>20</v>
      </c>
      <c r="R235" s="40"/>
      <c r="S235" s="40">
        <v>16</v>
      </c>
      <c r="T235" s="40"/>
      <c r="U235" s="40"/>
      <c r="V235" s="40">
        <v>16</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13</v>
      </c>
      <c r="E238" s="40"/>
      <c r="F238" s="40"/>
      <c r="G238" s="40">
        <v>11</v>
      </c>
      <c r="H238" s="40">
        <v>2</v>
      </c>
      <c r="I238" s="40">
        <v>2</v>
      </c>
      <c r="J238" s="40"/>
      <c r="K238" s="40"/>
      <c r="L238" s="40">
        <v>2</v>
      </c>
      <c r="M238" s="40"/>
      <c r="N238" s="40">
        <v>2</v>
      </c>
      <c r="O238" s="40"/>
      <c r="P238" s="40"/>
      <c r="Q238" s="40">
        <v>2</v>
      </c>
      <c r="R238" s="40"/>
      <c r="S238" s="40">
        <v>13</v>
      </c>
      <c r="T238" s="40"/>
      <c r="U238" s="40"/>
      <c r="V238" s="40">
        <v>11</v>
      </c>
      <c r="W238" s="40">
        <v>2</v>
      </c>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c r="A240" s="88">
        <v>411011117</v>
      </c>
      <c r="B240" s="42" t="s">
        <v>231</v>
      </c>
      <c r="C240" s="97"/>
      <c r="D240" s="40">
        <v>1</v>
      </c>
      <c r="E240" s="40"/>
      <c r="F240" s="40"/>
      <c r="G240" s="40">
        <v>1</v>
      </c>
      <c r="H240" s="40"/>
      <c r="I240" s="40"/>
      <c r="J240" s="40"/>
      <c r="K240" s="40"/>
      <c r="L240" s="40"/>
      <c r="M240" s="40"/>
      <c r="N240" s="40"/>
      <c r="O240" s="40"/>
      <c r="P240" s="40"/>
      <c r="Q240" s="40"/>
      <c r="R240" s="40"/>
      <c r="S240" s="40">
        <v>1</v>
      </c>
      <c r="T240" s="40"/>
      <c r="U240" s="40"/>
      <c r="V240" s="40">
        <v>1</v>
      </c>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5</v>
      </c>
      <c r="E242" s="40"/>
      <c r="F242" s="40"/>
      <c r="G242" s="40">
        <v>5</v>
      </c>
      <c r="H242" s="40"/>
      <c r="I242" s="40">
        <v>1</v>
      </c>
      <c r="J242" s="40"/>
      <c r="K242" s="40"/>
      <c r="L242" s="40">
        <v>1</v>
      </c>
      <c r="M242" s="40"/>
      <c r="N242" s="40">
        <v>1</v>
      </c>
      <c r="O242" s="40"/>
      <c r="P242" s="40"/>
      <c r="Q242" s="40">
        <v>1</v>
      </c>
      <c r="R242" s="40"/>
      <c r="S242" s="40">
        <v>5</v>
      </c>
      <c r="T242" s="40"/>
      <c r="U242" s="40"/>
      <c r="V242" s="40">
        <v>5</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7</v>
      </c>
      <c r="E247" s="40"/>
      <c r="F247" s="40"/>
      <c r="G247" s="40">
        <v>7</v>
      </c>
      <c r="H247" s="40"/>
      <c r="I247" s="40">
        <v>2</v>
      </c>
      <c r="J247" s="40"/>
      <c r="K247" s="40"/>
      <c r="L247" s="40">
        <v>2</v>
      </c>
      <c r="M247" s="40"/>
      <c r="N247" s="40">
        <v>2</v>
      </c>
      <c r="O247" s="40"/>
      <c r="P247" s="40"/>
      <c r="Q247" s="40">
        <v>2</v>
      </c>
      <c r="R247" s="40"/>
      <c r="S247" s="40">
        <v>7</v>
      </c>
      <c r="T247" s="40"/>
      <c r="U247" s="40"/>
      <c r="V247" s="40">
        <v>7</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c r="A253" s="88">
        <v>411011210</v>
      </c>
      <c r="B253" s="42" t="s">
        <v>244</v>
      </c>
      <c r="C253" s="97"/>
      <c r="D253" s="40"/>
      <c r="E253" s="40"/>
      <c r="F253" s="40"/>
      <c r="G253" s="40"/>
      <c r="H253" s="40"/>
      <c r="I253" s="40">
        <v>1</v>
      </c>
      <c r="J253" s="40"/>
      <c r="K253" s="40"/>
      <c r="L253" s="40">
        <v>1</v>
      </c>
      <c r="M253" s="40"/>
      <c r="N253" s="40">
        <v>1</v>
      </c>
      <c r="O253" s="40"/>
      <c r="P253" s="40"/>
      <c r="Q253" s="40">
        <v>1</v>
      </c>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c r="A261" s="88">
        <v>411011302</v>
      </c>
      <c r="B261" s="42" t="s">
        <v>250</v>
      </c>
      <c r="C261" s="97"/>
      <c r="D261" s="40">
        <v>1</v>
      </c>
      <c r="E261" s="40"/>
      <c r="F261" s="40"/>
      <c r="G261" s="40">
        <v>1</v>
      </c>
      <c r="H261" s="40"/>
      <c r="I261" s="40"/>
      <c r="J261" s="40"/>
      <c r="K261" s="40"/>
      <c r="L261" s="40"/>
      <c r="M261" s="40"/>
      <c r="N261" s="40"/>
      <c r="O261" s="40"/>
      <c r="P261" s="40"/>
      <c r="Q261" s="40"/>
      <c r="R261" s="40"/>
      <c r="S261" s="40">
        <v>1</v>
      </c>
      <c r="T261" s="40"/>
      <c r="U261" s="40"/>
      <c r="V261" s="40">
        <v>1</v>
      </c>
      <c r="W261" s="40"/>
      <c r="X261" s="39">
        <v>582</v>
      </c>
      <c r="Y261" s="103"/>
      <c r="Z261" s="103"/>
    </row>
    <row r="262" spans="1:26" s="41" customFormat="1" ht="25.5">
      <c r="A262" s="88">
        <v>411011303</v>
      </c>
      <c r="B262" s="42" t="s">
        <v>251</v>
      </c>
      <c r="C262" s="97"/>
      <c r="D262" s="40">
        <v>42</v>
      </c>
      <c r="E262" s="40">
        <v>1</v>
      </c>
      <c r="F262" s="40"/>
      <c r="G262" s="40">
        <v>41</v>
      </c>
      <c r="H262" s="40"/>
      <c r="I262" s="40">
        <v>25</v>
      </c>
      <c r="J262" s="40"/>
      <c r="K262" s="40"/>
      <c r="L262" s="40">
        <v>25</v>
      </c>
      <c r="M262" s="40"/>
      <c r="N262" s="40">
        <v>6</v>
      </c>
      <c r="O262" s="40"/>
      <c r="P262" s="40"/>
      <c r="Q262" s="40">
        <v>6</v>
      </c>
      <c r="R262" s="40"/>
      <c r="S262" s="40">
        <v>61</v>
      </c>
      <c r="T262" s="40">
        <v>1</v>
      </c>
      <c r="U262" s="40"/>
      <c r="V262" s="40">
        <v>60</v>
      </c>
      <c r="W262" s="40"/>
      <c r="X262" s="39">
        <v>695</v>
      </c>
      <c r="Y262" s="103"/>
      <c r="Z262" s="103"/>
    </row>
    <row r="263" spans="1:26" s="41" customFormat="1" ht="25.5">
      <c r="A263" s="88">
        <v>411011304</v>
      </c>
      <c r="B263" s="42" t="s">
        <v>252</v>
      </c>
      <c r="C263" s="97"/>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3"/>
      <c r="Z263" s="103"/>
    </row>
    <row r="264" spans="1:26" s="41" customFormat="1" ht="25.5">
      <c r="A264" s="88">
        <v>411011305</v>
      </c>
      <c r="B264" s="42" t="s">
        <v>253</v>
      </c>
      <c r="C264" s="97"/>
      <c r="D264" s="40">
        <v>30</v>
      </c>
      <c r="E264" s="40">
        <v>2</v>
      </c>
      <c r="F264" s="40"/>
      <c r="G264" s="40">
        <v>28</v>
      </c>
      <c r="H264" s="40"/>
      <c r="I264" s="40">
        <v>130</v>
      </c>
      <c r="J264" s="40">
        <v>15</v>
      </c>
      <c r="K264" s="40"/>
      <c r="L264" s="40">
        <v>115</v>
      </c>
      <c r="M264" s="40"/>
      <c r="N264" s="40">
        <v>125</v>
      </c>
      <c r="O264" s="40">
        <v>17</v>
      </c>
      <c r="P264" s="40"/>
      <c r="Q264" s="40">
        <v>108</v>
      </c>
      <c r="R264" s="40"/>
      <c r="S264" s="40">
        <v>35</v>
      </c>
      <c r="T264" s="40"/>
      <c r="U264" s="40"/>
      <c r="V264" s="40">
        <v>35</v>
      </c>
      <c r="W264" s="40"/>
      <c r="X264" s="39">
        <v>444</v>
      </c>
      <c r="Y264" s="103"/>
      <c r="Z264" s="103"/>
    </row>
    <row r="265" spans="1:26" s="41" customFormat="1" ht="12.75">
      <c r="A265" s="88">
        <v>411011306</v>
      </c>
      <c r="B265" s="42" t="s">
        <v>254</v>
      </c>
      <c r="C265" s="97"/>
      <c r="D265" s="40">
        <v>2</v>
      </c>
      <c r="E265" s="40"/>
      <c r="F265" s="40"/>
      <c r="G265" s="40">
        <v>2</v>
      </c>
      <c r="H265" s="40"/>
      <c r="I265" s="40">
        <v>2</v>
      </c>
      <c r="J265" s="40"/>
      <c r="K265" s="40"/>
      <c r="L265" s="40">
        <v>2</v>
      </c>
      <c r="M265" s="40"/>
      <c r="N265" s="40">
        <v>3</v>
      </c>
      <c r="O265" s="40"/>
      <c r="P265" s="40"/>
      <c r="Q265" s="40">
        <v>3</v>
      </c>
      <c r="R265" s="40"/>
      <c r="S265" s="40">
        <v>1</v>
      </c>
      <c r="T265" s="40"/>
      <c r="U265" s="40"/>
      <c r="V265" s="40">
        <v>1</v>
      </c>
      <c r="W265" s="40"/>
      <c r="X265" s="39">
        <v>368</v>
      </c>
      <c r="Y265" s="103"/>
      <c r="Z265" s="103"/>
    </row>
    <row r="266" spans="1:26" s="41" customFormat="1" ht="25.5">
      <c r="A266" s="88">
        <v>411011307</v>
      </c>
      <c r="B266" s="42" t="s">
        <v>255</v>
      </c>
      <c r="C266" s="97"/>
      <c r="D266" s="40"/>
      <c r="E266" s="40"/>
      <c r="F266" s="40"/>
      <c r="G266" s="40"/>
      <c r="H266" s="40"/>
      <c r="I266" s="40">
        <v>2</v>
      </c>
      <c r="J266" s="40"/>
      <c r="K266" s="40"/>
      <c r="L266" s="40">
        <v>2</v>
      </c>
      <c r="M266" s="40"/>
      <c r="N266" s="40">
        <v>2</v>
      </c>
      <c r="O266" s="40"/>
      <c r="P266" s="40"/>
      <c r="Q266" s="40">
        <v>2</v>
      </c>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c r="A273" s="88">
        <v>411011314</v>
      </c>
      <c r="B273" s="42" t="s">
        <v>262</v>
      </c>
      <c r="C273" s="97"/>
      <c r="D273" s="40"/>
      <c r="E273" s="40"/>
      <c r="F273" s="40"/>
      <c r="G273" s="40"/>
      <c r="H273" s="40"/>
      <c r="I273" s="40">
        <v>1</v>
      </c>
      <c r="J273" s="40"/>
      <c r="K273" s="40"/>
      <c r="L273" s="40">
        <v>1</v>
      </c>
      <c r="M273" s="40"/>
      <c r="N273" s="40"/>
      <c r="O273" s="40"/>
      <c r="P273" s="40"/>
      <c r="Q273" s="40"/>
      <c r="R273" s="40"/>
      <c r="S273" s="40">
        <v>1</v>
      </c>
      <c r="T273" s="40"/>
      <c r="U273" s="40"/>
      <c r="V273" s="40">
        <v>1</v>
      </c>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c r="A276" s="88">
        <v>411011317</v>
      </c>
      <c r="B276" s="42" t="s">
        <v>265</v>
      </c>
      <c r="C276" s="97"/>
      <c r="D276" s="40">
        <v>1</v>
      </c>
      <c r="E276" s="40"/>
      <c r="F276" s="40"/>
      <c r="G276" s="40">
        <v>1</v>
      </c>
      <c r="H276" s="40"/>
      <c r="I276" s="40"/>
      <c r="J276" s="40"/>
      <c r="K276" s="40"/>
      <c r="L276" s="40"/>
      <c r="M276" s="40"/>
      <c r="N276" s="40"/>
      <c r="O276" s="40"/>
      <c r="P276" s="40"/>
      <c r="Q276" s="40"/>
      <c r="R276" s="40"/>
      <c r="S276" s="40">
        <v>1</v>
      </c>
      <c r="T276" s="40"/>
      <c r="U276" s="40"/>
      <c r="V276" s="40">
        <v>1</v>
      </c>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2</v>
      </c>
      <c r="J289" s="40"/>
      <c r="K289" s="40"/>
      <c r="L289" s="40">
        <v>2</v>
      </c>
      <c r="M289" s="40"/>
      <c r="N289" s="40"/>
      <c r="O289" s="40"/>
      <c r="P289" s="40"/>
      <c r="Q289" s="40"/>
      <c r="R289" s="40"/>
      <c r="S289" s="40">
        <v>2</v>
      </c>
      <c r="T289" s="40"/>
      <c r="U289" s="40"/>
      <c r="V289" s="40">
        <v>2</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1</v>
      </c>
      <c r="E294" s="40"/>
      <c r="F294" s="40"/>
      <c r="G294" s="40">
        <v>1</v>
      </c>
      <c r="H294" s="40"/>
      <c r="I294" s="40">
        <v>18</v>
      </c>
      <c r="J294" s="40"/>
      <c r="K294" s="40"/>
      <c r="L294" s="40">
        <v>18</v>
      </c>
      <c r="M294" s="40"/>
      <c r="N294" s="40">
        <v>13</v>
      </c>
      <c r="O294" s="40"/>
      <c r="P294" s="40"/>
      <c r="Q294" s="40">
        <v>13</v>
      </c>
      <c r="R294" s="40"/>
      <c r="S294" s="40">
        <v>6</v>
      </c>
      <c r="T294" s="40"/>
      <c r="U294" s="40"/>
      <c r="V294" s="40">
        <v>6</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v>1</v>
      </c>
      <c r="J307" s="40"/>
      <c r="K307" s="40"/>
      <c r="L307" s="40">
        <v>1</v>
      </c>
      <c r="M307" s="40"/>
      <c r="N307" s="40">
        <v>2</v>
      </c>
      <c r="O307" s="40"/>
      <c r="P307" s="40"/>
      <c r="Q307" s="40">
        <v>2</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312</v>
      </c>
      <c r="C325" s="97"/>
      <c r="D325" s="40">
        <v>1</v>
      </c>
      <c r="E325" s="40"/>
      <c r="F325" s="40"/>
      <c r="G325" s="40">
        <v>1</v>
      </c>
      <c r="H325" s="40"/>
      <c r="I325" s="40"/>
      <c r="J325" s="40"/>
      <c r="K325" s="40"/>
      <c r="L325" s="40"/>
      <c r="M325" s="40"/>
      <c r="N325" s="40"/>
      <c r="O325" s="40"/>
      <c r="P325" s="40"/>
      <c r="Q325" s="40"/>
      <c r="R325" s="40"/>
      <c r="S325" s="40">
        <v>1</v>
      </c>
      <c r="T325" s="40"/>
      <c r="U325" s="40"/>
      <c r="V325" s="40">
        <v>1</v>
      </c>
      <c r="W325" s="40"/>
      <c r="X325" s="39">
        <v>617</v>
      </c>
      <c r="Y325" s="103"/>
      <c r="Z325" s="103"/>
    </row>
    <row r="326" spans="1:26" s="41" customFormat="1" ht="25.5">
      <c r="A326" s="88">
        <v>411011527</v>
      </c>
      <c r="B326" s="42" t="s">
        <v>313</v>
      </c>
      <c r="C326" s="97"/>
      <c r="D326" s="40"/>
      <c r="E326" s="40"/>
      <c r="F326" s="40"/>
      <c r="G326" s="40"/>
      <c r="H326" s="40"/>
      <c r="I326" s="40">
        <v>12</v>
      </c>
      <c r="J326" s="40">
        <v>1</v>
      </c>
      <c r="K326" s="40"/>
      <c r="L326" s="40">
        <v>11</v>
      </c>
      <c r="M326" s="40"/>
      <c r="N326" s="40">
        <v>11</v>
      </c>
      <c r="O326" s="40">
        <v>1</v>
      </c>
      <c r="P326" s="40"/>
      <c r="Q326" s="40">
        <v>10</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322</v>
      </c>
      <c r="C335" s="97"/>
      <c r="D335" s="40">
        <v>1</v>
      </c>
      <c r="E335" s="40"/>
      <c r="F335" s="40"/>
      <c r="G335" s="40">
        <v>1</v>
      </c>
      <c r="H335" s="40"/>
      <c r="I335" s="40"/>
      <c r="J335" s="40"/>
      <c r="K335" s="40"/>
      <c r="L335" s="40"/>
      <c r="M335" s="40"/>
      <c r="N335" s="40">
        <v>1</v>
      </c>
      <c r="O335" s="40"/>
      <c r="P335" s="40"/>
      <c r="Q335" s="40">
        <v>1</v>
      </c>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329</v>
      </c>
      <c r="C342" s="97"/>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331</v>
      </c>
      <c r="C344" s="97"/>
      <c r="D344" s="40"/>
      <c r="E344" s="40"/>
      <c r="F344" s="40"/>
      <c r="G344" s="40"/>
      <c r="H344" s="40"/>
      <c r="I344" s="40">
        <v>1</v>
      </c>
      <c r="J344" s="40"/>
      <c r="K344" s="40"/>
      <c r="L344" s="40">
        <v>1</v>
      </c>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333</v>
      </c>
      <c r="C346" s="97"/>
      <c r="D346" s="40"/>
      <c r="E346" s="40"/>
      <c r="F346" s="40"/>
      <c r="G346" s="40"/>
      <c r="H346" s="40"/>
      <c r="I346" s="40">
        <v>5</v>
      </c>
      <c r="J346" s="40"/>
      <c r="K346" s="40"/>
      <c r="L346" s="40">
        <v>5</v>
      </c>
      <c r="M346" s="40"/>
      <c r="N346" s="40">
        <v>1</v>
      </c>
      <c r="O346" s="40"/>
      <c r="P346" s="40"/>
      <c r="Q346" s="40">
        <v>1</v>
      </c>
      <c r="R346" s="40"/>
      <c r="S346" s="40">
        <v>4</v>
      </c>
      <c r="T346" s="40"/>
      <c r="U346" s="40"/>
      <c r="V346" s="40">
        <v>4</v>
      </c>
      <c r="W346" s="40"/>
      <c r="X346" s="39">
        <v>522</v>
      </c>
      <c r="Y346" s="103"/>
      <c r="Z346" s="103"/>
    </row>
    <row r="347" spans="1:26" s="41" customFormat="1" ht="12.75">
      <c r="A347" s="88">
        <v>411011708</v>
      </c>
      <c r="B347" s="42" t="s">
        <v>334</v>
      </c>
      <c r="C347" s="97"/>
      <c r="D347" s="40">
        <v>14</v>
      </c>
      <c r="E347" s="40"/>
      <c r="F347" s="40"/>
      <c r="G347" s="40">
        <v>13</v>
      </c>
      <c r="H347" s="40">
        <v>1</v>
      </c>
      <c r="I347" s="40">
        <v>1</v>
      </c>
      <c r="J347" s="40"/>
      <c r="K347" s="40"/>
      <c r="L347" s="40">
        <v>1</v>
      </c>
      <c r="M347" s="40"/>
      <c r="N347" s="40">
        <v>1</v>
      </c>
      <c r="O347" s="40"/>
      <c r="P347" s="40"/>
      <c r="Q347" s="40">
        <v>1</v>
      </c>
      <c r="R347" s="40"/>
      <c r="S347" s="40">
        <v>14</v>
      </c>
      <c r="T347" s="40"/>
      <c r="U347" s="40"/>
      <c r="V347" s="40">
        <v>13</v>
      </c>
      <c r="W347" s="40">
        <v>1</v>
      </c>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v>6</v>
      </c>
      <c r="J351" s="40"/>
      <c r="K351" s="40"/>
      <c r="L351" s="40">
        <v>6</v>
      </c>
      <c r="M351" s="40"/>
      <c r="N351" s="40">
        <v>3</v>
      </c>
      <c r="O351" s="40"/>
      <c r="P351" s="40"/>
      <c r="Q351" s="40">
        <v>3</v>
      </c>
      <c r="R351" s="40"/>
      <c r="S351" s="40">
        <v>4</v>
      </c>
      <c r="T351" s="40"/>
      <c r="U351" s="40"/>
      <c r="V351" s="40">
        <v>4</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357</v>
      </c>
      <c r="C373" s="97"/>
      <c r="D373" s="40">
        <v>1</v>
      </c>
      <c r="E373" s="40"/>
      <c r="F373" s="40"/>
      <c r="G373" s="40">
        <v>1</v>
      </c>
      <c r="H373" s="40"/>
      <c r="I373" s="40"/>
      <c r="J373" s="40"/>
      <c r="K373" s="40"/>
      <c r="L373" s="40"/>
      <c r="M373" s="40"/>
      <c r="N373" s="40"/>
      <c r="O373" s="40"/>
      <c r="P373" s="40"/>
      <c r="Q373" s="40"/>
      <c r="R373" s="40"/>
      <c r="S373" s="40">
        <v>1</v>
      </c>
      <c r="T373" s="40"/>
      <c r="U373" s="40"/>
      <c r="V373" s="40">
        <v>1</v>
      </c>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2</v>
      </c>
      <c r="E380" s="40">
        <v>1</v>
      </c>
      <c r="F380" s="40"/>
      <c r="G380" s="40">
        <v>1</v>
      </c>
      <c r="H380" s="40"/>
      <c r="I380" s="40">
        <v>2</v>
      </c>
      <c r="J380" s="40"/>
      <c r="K380" s="40"/>
      <c r="L380" s="40">
        <v>2</v>
      </c>
      <c r="M380" s="40"/>
      <c r="N380" s="40">
        <v>2</v>
      </c>
      <c r="O380" s="40">
        <v>1</v>
      </c>
      <c r="P380" s="40"/>
      <c r="Q380" s="40">
        <v>1</v>
      </c>
      <c r="R380" s="40"/>
      <c r="S380" s="40">
        <v>2</v>
      </c>
      <c r="T380" s="40"/>
      <c r="U380" s="40"/>
      <c r="V380" s="40">
        <v>2</v>
      </c>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c r="A382" s="88">
        <v>411011822</v>
      </c>
      <c r="B382" s="42" t="s">
        <v>366</v>
      </c>
      <c r="C382" s="97"/>
      <c r="D382" s="40">
        <v>4</v>
      </c>
      <c r="E382" s="40"/>
      <c r="F382" s="40"/>
      <c r="G382" s="40">
        <v>4</v>
      </c>
      <c r="H382" s="40"/>
      <c r="I382" s="40">
        <v>3</v>
      </c>
      <c r="J382" s="40"/>
      <c r="K382" s="40"/>
      <c r="L382" s="40">
        <v>3</v>
      </c>
      <c r="M382" s="40"/>
      <c r="N382" s="40">
        <v>3</v>
      </c>
      <c r="O382" s="40"/>
      <c r="P382" s="40"/>
      <c r="Q382" s="40">
        <v>3</v>
      </c>
      <c r="R382" s="40"/>
      <c r="S382" s="40">
        <v>4</v>
      </c>
      <c r="T382" s="40"/>
      <c r="U382" s="40"/>
      <c r="V382" s="40">
        <v>4</v>
      </c>
      <c r="W382" s="40"/>
      <c r="X382" s="39">
        <v>475</v>
      </c>
      <c r="Y382" s="103"/>
      <c r="Z382" s="103"/>
    </row>
    <row r="383" spans="1:26" s="41" customFormat="1" ht="12.75">
      <c r="A383" s="88">
        <v>411011823</v>
      </c>
      <c r="B383" s="42" t="s">
        <v>367</v>
      </c>
      <c r="C383" s="97"/>
      <c r="D383" s="40">
        <v>3</v>
      </c>
      <c r="E383" s="40"/>
      <c r="F383" s="40"/>
      <c r="G383" s="40">
        <v>3</v>
      </c>
      <c r="H383" s="40"/>
      <c r="I383" s="40">
        <v>1</v>
      </c>
      <c r="J383" s="40"/>
      <c r="K383" s="40"/>
      <c r="L383" s="40">
        <v>1</v>
      </c>
      <c r="M383" s="40"/>
      <c r="N383" s="40">
        <v>1</v>
      </c>
      <c r="O383" s="40"/>
      <c r="P383" s="40"/>
      <c r="Q383" s="40">
        <v>1</v>
      </c>
      <c r="R383" s="40"/>
      <c r="S383" s="40">
        <v>3</v>
      </c>
      <c r="T383" s="40"/>
      <c r="U383" s="40"/>
      <c r="V383" s="40">
        <v>3</v>
      </c>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c r="A387" s="88">
        <v>411011827</v>
      </c>
      <c r="B387" s="42" t="s">
        <v>371</v>
      </c>
      <c r="C387" s="97"/>
      <c r="D387" s="40">
        <v>1</v>
      </c>
      <c r="E387" s="40"/>
      <c r="F387" s="40"/>
      <c r="G387" s="40">
        <v>1</v>
      </c>
      <c r="H387" s="40"/>
      <c r="I387" s="40"/>
      <c r="J387" s="40"/>
      <c r="K387" s="40"/>
      <c r="L387" s="40"/>
      <c r="M387" s="40"/>
      <c r="N387" s="40">
        <v>1</v>
      </c>
      <c r="O387" s="40"/>
      <c r="P387" s="40"/>
      <c r="Q387" s="40">
        <v>1</v>
      </c>
      <c r="R387" s="40"/>
      <c r="S387" s="40"/>
      <c r="T387" s="40"/>
      <c r="U387" s="40"/>
      <c r="V387" s="40"/>
      <c r="W387" s="40"/>
      <c r="X387" s="39">
        <v>381</v>
      </c>
      <c r="Y387" s="103"/>
      <c r="Z387" s="103"/>
    </row>
    <row r="388" spans="1:26" s="41" customFormat="1" ht="12.75">
      <c r="A388" s="88">
        <v>411011828</v>
      </c>
      <c r="B388" s="42" t="s">
        <v>372</v>
      </c>
      <c r="C388" s="97"/>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1</v>
      </c>
      <c r="E395" s="40"/>
      <c r="F395" s="40"/>
      <c r="G395" s="40">
        <v>1</v>
      </c>
      <c r="H395" s="40"/>
      <c r="I395" s="40">
        <v>1</v>
      </c>
      <c r="J395" s="40"/>
      <c r="K395" s="40"/>
      <c r="L395" s="40">
        <v>1</v>
      </c>
      <c r="M395" s="40"/>
      <c r="N395" s="40">
        <v>1</v>
      </c>
      <c r="O395" s="40"/>
      <c r="P395" s="40"/>
      <c r="Q395" s="40">
        <v>1</v>
      </c>
      <c r="R395" s="40"/>
      <c r="S395" s="40">
        <v>1</v>
      </c>
      <c r="T395" s="40"/>
      <c r="U395" s="40"/>
      <c r="V395" s="40">
        <v>1</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386</v>
      </c>
      <c r="C402" s="97"/>
      <c r="D402" s="40">
        <v>12</v>
      </c>
      <c r="E402" s="40"/>
      <c r="F402" s="40"/>
      <c r="G402" s="40">
        <v>12</v>
      </c>
      <c r="H402" s="40"/>
      <c r="I402" s="40">
        <v>18</v>
      </c>
      <c r="J402" s="40"/>
      <c r="K402" s="40"/>
      <c r="L402" s="40">
        <v>18</v>
      </c>
      <c r="M402" s="40"/>
      <c r="N402" s="40">
        <v>12</v>
      </c>
      <c r="O402" s="40"/>
      <c r="P402" s="40"/>
      <c r="Q402" s="40">
        <v>12</v>
      </c>
      <c r="R402" s="40"/>
      <c r="S402" s="40">
        <v>18</v>
      </c>
      <c r="T402" s="40"/>
      <c r="U402" s="40"/>
      <c r="V402" s="40">
        <v>18</v>
      </c>
      <c r="W402" s="40"/>
      <c r="X402" s="39">
        <v>428</v>
      </c>
      <c r="Y402" s="103"/>
      <c r="Z402" s="103"/>
    </row>
    <row r="403" spans="1:26" s="41" customFormat="1" ht="12.75">
      <c r="A403" s="88">
        <v>411011907</v>
      </c>
      <c r="B403" s="42" t="s">
        <v>387</v>
      </c>
      <c r="C403" s="97"/>
      <c r="D403" s="40">
        <v>1</v>
      </c>
      <c r="E403" s="40"/>
      <c r="F403" s="40"/>
      <c r="G403" s="40">
        <v>1</v>
      </c>
      <c r="H403" s="40"/>
      <c r="I403" s="40"/>
      <c r="J403" s="40"/>
      <c r="K403" s="40"/>
      <c r="L403" s="40"/>
      <c r="M403" s="40"/>
      <c r="N403" s="40"/>
      <c r="O403" s="40"/>
      <c r="P403" s="40"/>
      <c r="Q403" s="40"/>
      <c r="R403" s="40"/>
      <c r="S403" s="40">
        <v>1</v>
      </c>
      <c r="T403" s="40"/>
      <c r="U403" s="40"/>
      <c r="V403" s="40">
        <v>1</v>
      </c>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c r="A418" s="88">
        <v>411011922</v>
      </c>
      <c r="B418" s="42" t="s">
        <v>402</v>
      </c>
      <c r="C418" s="97"/>
      <c r="D418" s="40">
        <v>1</v>
      </c>
      <c r="E418" s="40"/>
      <c r="F418" s="40"/>
      <c r="G418" s="40">
        <v>1</v>
      </c>
      <c r="H418" s="40"/>
      <c r="I418" s="40"/>
      <c r="J418" s="40"/>
      <c r="K418" s="40"/>
      <c r="L418" s="40"/>
      <c r="M418" s="40"/>
      <c r="N418" s="40"/>
      <c r="O418" s="40"/>
      <c r="P418" s="40"/>
      <c r="Q418" s="40"/>
      <c r="R418" s="40"/>
      <c r="S418" s="40">
        <v>1</v>
      </c>
      <c r="T418" s="40"/>
      <c r="U418" s="40"/>
      <c r="V418" s="40">
        <v>1</v>
      </c>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2</v>
      </c>
      <c r="E445" s="40"/>
      <c r="F445" s="40"/>
      <c r="G445" s="40">
        <v>2</v>
      </c>
      <c r="H445" s="40"/>
      <c r="I445" s="40">
        <v>2</v>
      </c>
      <c r="J445" s="40"/>
      <c r="K445" s="40"/>
      <c r="L445" s="40">
        <v>2</v>
      </c>
      <c r="M445" s="40"/>
      <c r="N445" s="40">
        <v>4</v>
      </c>
      <c r="O445" s="40"/>
      <c r="P445" s="40"/>
      <c r="Q445" s="40">
        <v>4</v>
      </c>
      <c r="R445" s="40"/>
      <c r="S445" s="40"/>
      <c r="T445" s="40"/>
      <c r="U445" s="40"/>
      <c r="V445" s="40"/>
      <c r="W445" s="40"/>
      <c r="X445" s="39">
        <v>547</v>
      </c>
      <c r="Y445" s="103"/>
      <c r="Z445" s="103"/>
    </row>
    <row r="446" spans="1:24" ht="12.75" customHeight="1">
      <c r="A446" s="89">
        <v>441010000</v>
      </c>
      <c r="B446" s="37" t="s">
        <v>2319</v>
      </c>
      <c r="C446" s="97"/>
      <c r="D446" s="38">
        <v>3</v>
      </c>
      <c r="E446" s="38"/>
      <c r="F446" s="38"/>
      <c r="G446" s="38">
        <v>3</v>
      </c>
      <c r="H446" s="38"/>
      <c r="I446" s="38"/>
      <c r="J446" s="38"/>
      <c r="K446" s="38"/>
      <c r="L446" s="38"/>
      <c r="M446" s="38"/>
      <c r="N446" s="38"/>
      <c r="O446" s="38"/>
      <c r="P446" s="38"/>
      <c r="Q446" s="38"/>
      <c r="R446" s="38"/>
      <c r="S446" s="38">
        <v>3</v>
      </c>
      <c r="T446" s="38"/>
      <c r="U446" s="38"/>
      <c r="V446" s="38">
        <v>3</v>
      </c>
      <c r="W446" s="38"/>
      <c r="X446" s="36">
        <v>132</v>
      </c>
    </row>
    <row r="447" spans="1:24" ht="12.75">
      <c r="A447" s="165" t="s">
        <v>1309</v>
      </c>
      <c r="B447" s="166"/>
      <c r="C447" s="96"/>
      <c r="D447" s="32">
        <f>SUM(E447:H447)</f>
        <v>19</v>
      </c>
      <c r="E447" s="32">
        <f>SUM(E448:E507)</f>
        <v>0</v>
      </c>
      <c r="F447" s="32">
        <f>SUM(F448:F507)</f>
        <v>0</v>
      </c>
      <c r="G447" s="32">
        <f>SUM(G448:G507)</f>
        <v>19</v>
      </c>
      <c r="H447" s="32">
        <f>SUM(H448:H507)</f>
        <v>0</v>
      </c>
      <c r="I447" s="32">
        <f>SUM(J447:M447)</f>
        <v>1869</v>
      </c>
      <c r="J447" s="32">
        <f>SUM(J448:J507)</f>
        <v>95</v>
      </c>
      <c r="K447" s="32">
        <f>SUM(K448:K507)</f>
        <v>0</v>
      </c>
      <c r="L447" s="32">
        <f>SUM(L448:L507)</f>
        <v>1773</v>
      </c>
      <c r="M447" s="32">
        <f>SUM(M448:M507)</f>
        <v>1</v>
      </c>
      <c r="N447" s="32">
        <f>SUM(O447:R447)</f>
        <v>1859</v>
      </c>
      <c r="O447" s="32">
        <f>SUM(O448:O507)</f>
        <v>95</v>
      </c>
      <c r="P447" s="32">
        <f>SUM(P448:P507)</f>
        <v>0</v>
      </c>
      <c r="Q447" s="32">
        <f>SUM(Q448:Q507)</f>
        <v>1763</v>
      </c>
      <c r="R447" s="32">
        <f>SUM(R448:R507)</f>
        <v>1</v>
      </c>
      <c r="S447" s="32">
        <f>SUM(T447:W447)</f>
        <v>29</v>
      </c>
      <c r="T447" s="32">
        <f>SUM(T448:T507)</f>
        <v>0</v>
      </c>
      <c r="U447" s="32">
        <f>SUM(U448:U507)</f>
        <v>0</v>
      </c>
      <c r="V447" s="32">
        <f>SUM(V448:V507)</f>
        <v>29</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c r="A449" s="87">
        <v>401020000</v>
      </c>
      <c r="B449" s="30" t="s">
        <v>430</v>
      </c>
      <c r="C449" s="97"/>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c r="A454" s="87">
        <v>401070000</v>
      </c>
      <c r="B454" s="30" t="s">
        <v>435</v>
      </c>
      <c r="C454" s="97"/>
      <c r="D454" s="6"/>
      <c r="E454" s="6"/>
      <c r="F454" s="6"/>
      <c r="G454" s="6"/>
      <c r="H454" s="6"/>
      <c r="I454" s="6">
        <v>2</v>
      </c>
      <c r="J454" s="6"/>
      <c r="K454" s="6"/>
      <c r="L454" s="6">
        <v>2</v>
      </c>
      <c r="M454" s="6"/>
      <c r="N454" s="6">
        <v>2</v>
      </c>
      <c r="O454" s="6"/>
      <c r="P454" s="6"/>
      <c r="Q454" s="6">
        <v>2</v>
      </c>
      <c r="R454" s="6"/>
      <c r="S454" s="6"/>
      <c r="T454" s="6"/>
      <c r="U454" s="6"/>
      <c r="V454" s="6"/>
      <c r="W454" s="6"/>
      <c r="X454" s="5">
        <v>60</v>
      </c>
    </row>
    <row r="455" spans="1:24" ht="12.75">
      <c r="A455" s="87">
        <v>401080000</v>
      </c>
      <c r="B455" s="30" t="s">
        <v>436</v>
      </c>
      <c r="C455" s="97"/>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c r="A456" s="87">
        <v>401090000</v>
      </c>
      <c r="B456" s="30" t="s">
        <v>437</v>
      </c>
      <c r="C456" s="97"/>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c r="A461" s="87">
        <v>401140000</v>
      </c>
      <c r="B461" s="30" t="s">
        <v>442</v>
      </c>
      <c r="C461" s="97"/>
      <c r="D461" s="6"/>
      <c r="E461" s="6"/>
      <c r="F461" s="6"/>
      <c r="G461" s="6"/>
      <c r="H461" s="6"/>
      <c r="I461" s="6">
        <v>1</v>
      </c>
      <c r="J461" s="6"/>
      <c r="K461" s="6"/>
      <c r="L461" s="6">
        <v>1</v>
      </c>
      <c r="M461" s="6"/>
      <c r="N461" s="6">
        <v>1</v>
      </c>
      <c r="O461" s="6"/>
      <c r="P461" s="6"/>
      <c r="Q461" s="6">
        <v>1</v>
      </c>
      <c r="R461" s="6"/>
      <c r="S461" s="6"/>
      <c r="T461" s="6"/>
      <c r="U461" s="6"/>
      <c r="V461" s="6"/>
      <c r="W461" s="6"/>
      <c r="X461" s="5">
        <v>120</v>
      </c>
    </row>
    <row r="462" spans="1:24" ht="12.75">
      <c r="A462" s="87">
        <v>401140100</v>
      </c>
      <c r="B462" s="30" t="s">
        <v>443</v>
      </c>
      <c r="C462" s="97"/>
      <c r="D462" s="6"/>
      <c r="E462" s="6"/>
      <c r="F462" s="6"/>
      <c r="G462" s="6"/>
      <c r="H462" s="6"/>
      <c r="I462" s="6">
        <v>33</v>
      </c>
      <c r="J462" s="6"/>
      <c r="K462" s="6"/>
      <c r="L462" s="6">
        <v>33</v>
      </c>
      <c r="M462" s="6"/>
      <c r="N462" s="6">
        <v>33</v>
      </c>
      <c r="O462" s="6"/>
      <c r="P462" s="6"/>
      <c r="Q462" s="6">
        <v>33</v>
      </c>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445</v>
      </c>
      <c r="C464" s="97"/>
      <c r="D464" s="40">
        <v>9</v>
      </c>
      <c r="E464" s="40"/>
      <c r="F464" s="40"/>
      <c r="G464" s="40">
        <v>9</v>
      </c>
      <c r="H464" s="40"/>
      <c r="I464" s="40">
        <v>82</v>
      </c>
      <c r="J464" s="40">
        <v>5</v>
      </c>
      <c r="K464" s="40"/>
      <c r="L464" s="40">
        <v>76</v>
      </c>
      <c r="M464" s="40">
        <v>1</v>
      </c>
      <c r="N464" s="40">
        <v>80</v>
      </c>
      <c r="O464" s="40">
        <v>5</v>
      </c>
      <c r="P464" s="40"/>
      <c r="Q464" s="40">
        <v>74</v>
      </c>
      <c r="R464" s="40">
        <v>1</v>
      </c>
      <c r="S464" s="40">
        <v>11</v>
      </c>
      <c r="T464" s="40"/>
      <c r="U464" s="40"/>
      <c r="V464" s="40">
        <v>11</v>
      </c>
      <c r="W464" s="40"/>
      <c r="X464" s="39">
        <v>120</v>
      </c>
      <c r="Y464" s="103"/>
      <c r="Z464" s="103"/>
    </row>
    <row r="465" spans="1:26" s="41" customFormat="1" ht="12.75">
      <c r="A465" s="88">
        <v>401140400</v>
      </c>
      <c r="B465" s="42" t="s">
        <v>446</v>
      </c>
      <c r="C465" s="97"/>
      <c r="D465" s="40"/>
      <c r="E465" s="40"/>
      <c r="F465" s="40"/>
      <c r="G465" s="40"/>
      <c r="H465" s="40"/>
      <c r="I465" s="40">
        <v>43</v>
      </c>
      <c r="J465" s="40"/>
      <c r="K465" s="40"/>
      <c r="L465" s="40">
        <v>43</v>
      </c>
      <c r="M465" s="40"/>
      <c r="N465" s="40">
        <v>43</v>
      </c>
      <c r="O465" s="40"/>
      <c r="P465" s="40"/>
      <c r="Q465" s="40">
        <v>43</v>
      </c>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c r="A471" s="88">
        <v>401150000</v>
      </c>
      <c r="B471" s="42" t="s">
        <v>450</v>
      </c>
      <c r="C471" s="97"/>
      <c r="D471" s="40"/>
      <c r="E471" s="40"/>
      <c r="F471" s="40"/>
      <c r="G471" s="40"/>
      <c r="H471" s="40"/>
      <c r="I471" s="40">
        <v>1</v>
      </c>
      <c r="J471" s="40"/>
      <c r="K471" s="40"/>
      <c r="L471" s="40">
        <v>1</v>
      </c>
      <c r="M471" s="40"/>
      <c r="N471" s="40">
        <v>1</v>
      </c>
      <c r="O471" s="40"/>
      <c r="P471" s="40"/>
      <c r="Q471" s="40">
        <v>1</v>
      </c>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452</v>
      </c>
      <c r="C473" s="97"/>
      <c r="D473" s="40"/>
      <c r="E473" s="40"/>
      <c r="F473" s="40"/>
      <c r="G473" s="40"/>
      <c r="H473" s="40"/>
      <c r="I473" s="40">
        <v>11</v>
      </c>
      <c r="J473" s="40"/>
      <c r="K473" s="40"/>
      <c r="L473" s="40">
        <v>11</v>
      </c>
      <c r="M473" s="40"/>
      <c r="N473" s="40">
        <v>11</v>
      </c>
      <c r="O473" s="40"/>
      <c r="P473" s="40"/>
      <c r="Q473" s="40">
        <v>11</v>
      </c>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c r="A475" s="88">
        <v>401190000</v>
      </c>
      <c r="B475" s="42" t="s">
        <v>454</v>
      </c>
      <c r="C475" s="97"/>
      <c r="D475" s="40"/>
      <c r="E475" s="40"/>
      <c r="F475" s="40"/>
      <c r="G475" s="40"/>
      <c r="H475" s="40"/>
      <c r="I475" s="40">
        <v>35</v>
      </c>
      <c r="J475" s="40">
        <v>1</v>
      </c>
      <c r="K475" s="40"/>
      <c r="L475" s="40">
        <v>34</v>
      </c>
      <c r="M475" s="40"/>
      <c r="N475" s="40">
        <v>35</v>
      </c>
      <c r="O475" s="40">
        <v>1</v>
      </c>
      <c r="P475" s="40"/>
      <c r="Q475" s="40">
        <v>34</v>
      </c>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456</v>
      </c>
      <c r="C477" s="97"/>
      <c r="D477" s="40"/>
      <c r="E477" s="40"/>
      <c r="F477" s="40"/>
      <c r="G477" s="40"/>
      <c r="H477" s="40"/>
      <c r="I477" s="40">
        <v>11</v>
      </c>
      <c r="J477" s="40"/>
      <c r="K477" s="40"/>
      <c r="L477" s="40">
        <v>11</v>
      </c>
      <c r="M477" s="40"/>
      <c r="N477" s="40">
        <v>11</v>
      </c>
      <c r="O477" s="40"/>
      <c r="P477" s="40"/>
      <c r="Q477" s="40">
        <v>11</v>
      </c>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179</v>
      </c>
      <c r="J478" s="40"/>
      <c r="K478" s="40"/>
      <c r="L478" s="40">
        <v>179</v>
      </c>
      <c r="M478" s="40"/>
      <c r="N478" s="40">
        <v>179</v>
      </c>
      <c r="O478" s="40"/>
      <c r="P478" s="40"/>
      <c r="Q478" s="40">
        <v>179</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616</v>
      </c>
      <c r="J480" s="40">
        <v>4</v>
      </c>
      <c r="K480" s="40"/>
      <c r="L480" s="40">
        <v>612</v>
      </c>
      <c r="M480" s="40"/>
      <c r="N480" s="40">
        <v>611</v>
      </c>
      <c r="O480" s="40">
        <v>4</v>
      </c>
      <c r="P480" s="40"/>
      <c r="Q480" s="40">
        <v>607</v>
      </c>
      <c r="R480" s="40"/>
      <c r="S480" s="40">
        <v>5</v>
      </c>
      <c r="T480" s="40"/>
      <c r="U480" s="40"/>
      <c r="V480" s="40">
        <v>5</v>
      </c>
      <c r="W480" s="40"/>
      <c r="X480" s="39">
        <v>90</v>
      </c>
      <c r="Y480" s="103"/>
      <c r="Z480" s="103"/>
    </row>
    <row r="481" spans="1:26" s="41" customFormat="1" ht="12.75">
      <c r="A481" s="88">
        <v>401250000</v>
      </c>
      <c r="B481" s="42" t="s">
        <v>460</v>
      </c>
      <c r="C481" s="97"/>
      <c r="D481" s="40">
        <v>1</v>
      </c>
      <c r="E481" s="40"/>
      <c r="F481" s="40"/>
      <c r="G481" s="40">
        <v>1</v>
      </c>
      <c r="H481" s="40"/>
      <c r="I481" s="40">
        <v>402</v>
      </c>
      <c r="J481" s="40">
        <v>53</v>
      </c>
      <c r="K481" s="40"/>
      <c r="L481" s="40">
        <v>349</v>
      </c>
      <c r="M481" s="40"/>
      <c r="N481" s="40">
        <v>403</v>
      </c>
      <c r="O481" s="40">
        <v>53</v>
      </c>
      <c r="P481" s="40"/>
      <c r="Q481" s="40">
        <v>350</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c r="A483" s="88">
        <v>401260000</v>
      </c>
      <c r="B483" s="42" t="s">
        <v>461</v>
      </c>
      <c r="C483" s="97"/>
      <c r="D483" s="40"/>
      <c r="E483" s="40"/>
      <c r="F483" s="40"/>
      <c r="G483" s="40"/>
      <c r="H483" s="40"/>
      <c r="I483" s="40">
        <v>68</v>
      </c>
      <c r="J483" s="40">
        <v>5</v>
      </c>
      <c r="K483" s="40"/>
      <c r="L483" s="40">
        <v>63</v>
      </c>
      <c r="M483" s="40"/>
      <c r="N483" s="40">
        <v>68</v>
      </c>
      <c r="O483" s="40">
        <v>5</v>
      </c>
      <c r="P483" s="40"/>
      <c r="Q483" s="40">
        <v>63</v>
      </c>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6</v>
      </c>
      <c r="J486" s="40">
        <v>1</v>
      </c>
      <c r="K486" s="40"/>
      <c r="L486" s="40">
        <v>5</v>
      </c>
      <c r="M486" s="40"/>
      <c r="N486" s="40">
        <v>6</v>
      </c>
      <c r="O486" s="40">
        <v>1</v>
      </c>
      <c r="P486" s="40"/>
      <c r="Q486" s="40">
        <v>5</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c r="A488" s="88">
        <v>401300000</v>
      </c>
      <c r="B488" s="42" t="s">
        <v>465</v>
      </c>
      <c r="C488" s="97"/>
      <c r="D488" s="40"/>
      <c r="E488" s="40"/>
      <c r="F488" s="40"/>
      <c r="G488" s="40"/>
      <c r="H488" s="40"/>
      <c r="I488" s="40">
        <v>2</v>
      </c>
      <c r="J488" s="40"/>
      <c r="K488" s="40"/>
      <c r="L488" s="40">
        <v>2</v>
      </c>
      <c r="M488" s="40"/>
      <c r="N488" s="40">
        <v>2</v>
      </c>
      <c r="O488" s="40"/>
      <c r="P488" s="40"/>
      <c r="Q488" s="40">
        <v>2</v>
      </c>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19</v>
      </c>
      <c r="J489" s="40"/>
      <c r="K489" s="40"/>
      <c r="L489" s="40">
        <v>19</v>
      </c>
      <c r="M489" s="40"/>
      <c r="N489" s="40">
        <v>19</v>
      </c>
      <c r="O489" s="40"/>
      <c r="P489" s="40"/>
      <c r="Q489" s="40">
        <v>19</v>
      </c>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c r="A491" s="88">
        <v>401330000</v>
      </c>
      <c r="B491" s="42" t="s">
        <v>468</v>
      </c>
      <c r="C491" s="97"/>
      <c r="D491" s="40">
        <v>4</v>
      </c>
      <c r="E491" s="40"/>
      <c r="F491" s="40"/>
      <c r="G491" s="40">
        <v>4</v>
      </c>
      <c r="H491" s="40"/>
      <c r="I491" s="40">
        <v>234</v>
      </c>
      <c r="J491" s="40"/>
      <c r="K491" s="40"/>
      <c r="L491" s="40">
        <v>234</v>
      </c>
      <c r="M491" s="40"/>
      <c r="N491" s="40">
        <v>232</v>
      </c>
      <c r="O491" s="40"/>
      <c r="P491" s="40"/>
      <c r="Q491" s="40">
        <v>232</v>
      </c>
      <c r="R491" s="40"/>
      <c r="S491" s="40">
        <v>6</v>
      </c>
      <c r="T491" s="40"/>
      <c r="U491" s="40"/>
      <c r="V491" s="40">
        <v>6</v>
      </c>
      <c r="W491" s="40"/>
      <c r="X491" s="39">
        <v>90</v>
      </c>
      <c r="Y491" s="103"/>
      <c r="Z491" s="103"/>
    </row>
    <row r="492" spans="1:26" s="41" customFormat="1" ht="12.75">
      <c r="A492" s="88">
        <v>401340000</v>
      </c>
      <c r="B492" s="42" t="s">
        <v>469</v>
      </c>
      <c r="C492" s="97"/>
      <c r="D492" s="40"/>
      <c r="E492" s="40"/>
      <c r="F492" s="40"/>
      <c r="G492" s="40"/>
      <c r="H492" s="40"/>
      <c r="I492" s="40">
        <v>10</v>
      </c>
      <c r="J492" s="40"/>
      <c r="K492" s="40"/>
      <c r="L492" s="40">
        <v>10</v>
      </c>
      <c r="M492" s="40"/>
      <c r="N492" s="40">
        <v>10</v>
      </c>
      <c r="O492" s="40"/>
      <c r="P492" s="40"/>
      <c r="Q492" s="40">
        <v>10</v>
      </c>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6</v>
      </c>
      <c r="J497" s="40">
        <v>3</v>
      </c>
      <c r="K497" s="40"/>
      <c r="L497" s="40">
        <v>3</v>
      </c>
      <c r="M497" s="40"/>
      <c r="N497" s="40">
        <v>5</v>
      </c>
      <c r="O497" s="40">
        <v>3</v>
      </c>
      <c r="P497" s="40"/>
      <c r="Q497" s="40">
        <v>2</v>
      </c>
      <c r="R497" s="40"/>
      <c r="S497" s="40">
        <v>1</v>
      </c>
      <c r="T497" s="40"/>
      <c r="U497" s="40"/>
      <c r="V497" s="40">
        <v>1</v>
      </c>
      <c r="W497" s="40"/>
      <c r="X497" s="39">
        <v>110</v>
      </c>
      <c r="Y497" s="103"/>
      <c r="Z497" s="103"/>
    </row>
    <row r="498" spans="1:26" s="41" customFormat="1" ht="25.5">
      <c r="A498" s="88">
        <v>402010100</v>
      </c>
      <c r="B498" s="42" t="s">
        <v>473</v>
      </c>
      <c r="C498" s="97"/>
      <c r="D498" s="40">
        <v>1</v>
      </c>
      <c r="E498" s="40"/>
      <c r="F498" s="40"/>
      <c r="G498" s="40">
        <v>1</v>
      </c>
      <c r="H498" s="40"/>
      <c r="I498" s="40">
        <v>61</v>
      </c>
      <c r="J498" s="40">
        <v>14</v>
      </c>
      <c r="K498" s="40"/>
      <c r="L498" s="40">
        <v>47</v>
      </c>
      <c r="M498" s="40"/>
      <c r="N498" s="40">
        <v>60</v>
      </c>
      <c r="O498" s="40">
        <v>14</v>
      </c>
      <c r="P498" s="40"/>
      <c r="Q498" s="40">
        <v>46</v>
      </c>
      <c r="R498" s="40"/>
      <c r="S498" s="40">
        <v>2</v>
      </c>
      <c r="T498" s="40"/>
      <c r="U498" s="40"/>
      <c r="V498" s="40">
        <v>2</v>
      </c>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v>4</v>
      </c>
      <c r="E500" s="40"/>
      <c r="F500" s="40"/>
      <c r="G500" s="40">
        <v>4</v>
      </c>
      <c r="H500" s="40"/>
      <c r="I500" s="40">
        <v>26</v>
      </c>
      <c r="J500" s="40">
        <v>3</v>
      </c>
      <c r="K500" s="40"/>
      <c r="L500" s="40">
        <v>23</v>
      </c>
      <c r="M500" s="40"/>
      <c r="N500" s="40">
        <v>27</v>
      </c>
      <c r="O500" s="40">
        <v>3</v>
      </c>
      <c r="P500" s="40"/>
      <c r="Q500" s="40">
        <v>24</v>
      </c>
      <c r="R500" s="40"/>
      <c r="S500" s="40">
        <v>3</v>
      </c>
      <c r="T500" s="40"/>
      <c r="U500" s="40"/>
      <c r="V500" s="40">
        <v>3</v>
      </c>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3</v>
      </c>
      <c r="J504" s="40"/>
      <c r="K504" s="40"/>
      <c r="L504" s="40">
        <v>3</v>
      </c>
      <c r="M504" s="40"/>
      <c r="N504" s="40">
        <v>3</v>
      </c>
      <c r="O504" s="40"/>
      <c r="P504" s="40"/>
      <c r="Q504" s="40">
        <v>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481</v>
      </c>
      <c r="C506" s="97"/>
      <c r="D506" s="40"/>
      <c r="E506" s="40"/>
      <c r="F506" s="40"/>
      <c r="G506" s="40"/>
      <c r="H506" s="40"/>
      <c r="I506" s="40">
        <v>14</v>
      </c>
      <c r="J506" s="40">
        <v>6</v>
      </c>
      <c r="K506" s="40"/>
      <c r="L506" s="40">
        <v>8</v>
      </c>
      <c r="M506" s="40"/>
      <c r="N506" s="40">
        <v>13</v>
      </c>
      <c r="O506" s="40">
        <v>6</v>
      </c>
      <c r="P506" s="40"/>
      <c r="Q506" s="40">
        <v>7</v>
      </c>
      <c r="R506" s="40"/>
      <c r="S506" s="40">
        <v>1</v>
      </c>
      <c r="T506" s="40"/>
      <c r="U506" s="40"/>
      <c r="V506" s="40">
        <v>1</v>
      </c>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77</v>
      </c>
      <c r="E508" s="32">
        <f>SUM(E509:E538)</f>
        <v>1</v>
      </c>
      <c r="F508" s="32">
        <f>SUM(F509:F538)</f>
        <v>0</v>
      </c>
      <c r="G508" s="32">
        <f>SUM(G509:G538)</f>
        <v>75</v>
      </c>
      <c r="H508" s="32">
        <f>SUM(H509:H538)</f>
        <v>1</v>
      </c>
      <c r="I508" s="32">
        <f>SUM(J508:M508)</f>
        <v>731</v>
      </c>
      <c r="J508" s="32">
        <f>SUM(J509:J538)</f>
        <v>10</v>
      </c>
      <c r="K508" s="32">
        <f>SUM(K509:K538)</f>
        <v>0</v>
      </c>
      <c r="L508" s="32">
        <f>SUM(L509:L538)</f>
        <v>717</v>
      </c>
      <c r="M508" s="32">
        <f>SUM(M509:M538)</f>
        <v>4</v>
      </c>
      <c r="N508" s="32">
        <f>SUM(O508:R508)</f>
        <v>725</v>
      </c>
      <c r="O508" s="32">
        <f>SUM(O509:O538)</f>
        <v>11</v>
      </c>
      <c r="P508" s="32">
        <f>SUM(P509:P538)</f>
        <v>0</v>
      </c>
      <c r="Q508" s="32">
        <f>SUM(Q509:Q538)</f>
        <v>711</v>
      </c>
      <c r="R508" s="32">
        <f>SUM(R509:R538)</f>
        <v>3</v>
      </c>
      <c r="S508" s="32">
        <f>SUM(T508:W508)</f>
        <v>83</v>
      </c>
      <c r="T508" s="32">
        <f>SUM(T509:T538)</f>
        <v>0</v>
      </c>
      <c r="U508" s="32">
        <f>SUM(U509:U538)</f>
        <v>0</v>
      </c>
      <c r="V508" s="32">
        <f>SUM(V509:V538)</f>
        <v>81</v>
      </c>
      <c r="W508" s="32">
        <f>SUM(W509:W538)</f>
        <v>2</v>
      </c>
      <c r="X508" s="33" t="s">
        <v>1916</v>
      </c>
    </row>
    <row r="509" spans="1:24" ht="12.75">
      <c r="A509" s="87">
        <v>421010000</v>
      </c>
      <c r="B509" s="30" t="s">
        <v>483</v>
      </c>
      <c r="C509" s="97"/>
      <c r="D509" s="6">
        <v>77</v>
      </c>
      <c r="E509" s="6">
        <v>1</v>
      </c>
      <c r="F509" s="6"/>
      <c r="G509" s="6">
        <v>75</v>
      </c>
      <c r="H509" s="6">
        <v>1</v>
      </c>
      <c r="I509" s="6">
        <v>731</v>
      </c>
      <c r="J509" s="6">
        <v>10</v>
      </c>
      <c r="K509" s="6"/>
      <c r="L509" s="6">
        <v>717</v>
      </c>
      <c r="M509" s="6">
        <v>4</v>
      </c>
      <c r="N509" s="6">
        <v>725</v>
      </c>
      <c r="O509" s="6">
        <v>11</v>
      </c>
      <c r="P509" s="6"/>
      <c r="Q509" s="6">
        <v>711</v>
      </c>
      <c r="R509" s="6">
        <v>3</v>
      </c>
      <c r="S509" s="6">
        <v>83</v>
      </c>
      <c r="T509" s="6"/>
      <c r="U509" s="6"/>
      <c r="V509" s="6">
        <v>81</v>
      </c>
      <c r="W509" s="6">
        <v>2</v>
      </c>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v>19</v>
      </c>
      <c r="E539" s="32">
        <v>19</v>
      </c>
      <c r="F539" s="32"/>
      <c r="G539" s="32"/>
      <c r="H539" s="32"/>
      <c r="I539" s="32">
        <v>3</v>
      </c>
      <c r="J539" s="32">
        <v>3</v>
      </c>
      <c r="K539" s="32"/>
      <c r="L539" s="32"/>
      <c r="M539" s="32"/>
      <c r="N539" s="32">
        <v>22</v>
      </c>
      <c r="O539" s="32">
        <v>22</v>
      </c>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16</v>
      </c>
      <c r="J542" s="32"/>
      <c r="K542" s="32"/>
      <c r="L542" s="32">
        <v>16</v>
      </c>
      <c r="M542" s="32"/>
      <c r="N542" s="32">
        <v>16</v>
      </c>
      <c r="O542" s="32"/>
      <c r="P542" s="32"/>
      <c r="Q542" s="32">
        <v>16</v>
      </c>
      <c r="R542" s="32"/>
      <c r="S542" s="32"/>
      <c r="T542" s="32"/>
      <c r="U542" s="32"/>
      <c r="V542" s="32"/>
      <c r="W542" s="32"/>
      <c r="X542" s="34">
        <v>60</v>
      </c>
    </row>
    <row r="543" spans="1:24" ht="12.75">
      <c r="A543" s="90">
        <v>600030000</v>
      </c>
      <c r="B543" s="35" t="s">
        <v>2336</v>
      </c>
      <c r="C543" s="96"/>
      <c r="D543" s="32"/>
      <c r="E543" s="32"/>
      <c r="F543" s="32"/>
      <c r="G543" s="32"/>
      <c r="H543" s="32"/>
      <c r="I543" s="32">
        <v>9</v>
      </c>
      <c r="J543" s="32"/>
      <c r="K543" s="32"/>
      <c r="L543" s="32">
        <v>9</v>
      </c>
      <c r="M543" s="32"/>
      <c r="N543" s="32">
        <v>8</v>
      </c>
      <c r="O543" s="32"/>
      <c r="P543" s="32"/>
      <c r="Q543" s="32">
        <v>8</v>
      </c>
      <c r="R543" s="32"/>
      <c r="S543" s="32">
        <v>1</v>
      </c>
      <c r="T543" s="32"/>
      <c r="U543" s="32"/>
      <c r="V543" s="32">
        <v>1</v>
      </c>
      <c r="W543" s="32"/>
      <c r="X543" s="34">
        <v>60</v>
      </c>
    </row>
    <row r="544" spans="1:24" ht="12.75">
      <c r="A544" s="90">
        <v>600040000</v>
      </c>
      <c r="B544" s="35" t="s">
        <v>2337</v>
      </c>
      <c r="C544" s="96"/>
      <c r="D544" s="32">
        <v>2</v>
      </c>
      <c r="E544" s="32"/>
      <c r="F544" s="32"/>
      <c r="G544" s="32">
        <v>2</v>
      </c>
      <c r="H544" s="32"/>
      <c r="I544" s="32">
        <v>5</v>
      </c>
      <c r="J544" s="32"/>
      <c r="K544" s="32"/>
      <c r="L544" s="32">
        <v>5</v>
      </c>
      <c r="M544" s="32"/>
      <c r="N544" s="32">
        <v>5</v>
      </c>
      <c r="O544" s="32"/>
      <c r="P544" s="32"/>
      <c r="Q544" s="32">
        <v>5</v>
      </c>
      <c r="R544" s="32"/>
      <c r="S544" s="32">
        <v>2</v>
      </c>
      <c r="T544" s="32"/>
      <c r="U544" s="32"/>
      <c r="V544" s="32">
        <v>2</v>
      </c>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v>1</v>
      </c>
      <c r="J546" s="32"/>
      <c r="K546" s="32">
        <v>1</v>
      </c>
      <c r="L546" s="32"/>
      <c r="M546" s="32"/>
      <c r="N546" s="32">
        <v>1</v>
      </c>
      <c r="O546" s="32"/>
      <c r="P546" s="32">
        <v>1</v>
      </c>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580</v>
      </c>
      <c r="E551" s="7">
        <f>SUM(E8,E447,E508,E539:E550)</f>
        <v>34</v>
      </c>
      <c r="F551" s="7">
        <f>SUM(F8,F447,F508,F539:F550)</f>
        <v>0</v>
      </c>
      <c r="G551" s="7">
        <f>SUM(G8,G447,G508,G539:G550)</f>
        <v>523</v>
      </c>
      <c r="H551" s="7">
        <f>SUM(H8,H447,H508,H539:H550)</f>
        <v>23</v>
      </c>
      <c r="I551" s="7">
        <f>SUM(J551:M551)</f>
        <v>3109</v>
      </c>
      <c r="J551" s="7">
        <f>SUM(J8,J447,J508,J539:J550)</f>
        <v>135</v>
      </c>
      <c r="K551" s="7">
        <f>SUM(K8,K447,K508,K539:K550)</f>
        <v>1</v>
      </c>
      <c r="L551" s="7">
        <f>SUM(L8,L447,L508,L539:L550)</f>
        <v>2959</v>
      </c>
      <c r="M551" s="7">
        <f>SUM(M8,M447,M508,M539:M550)</f>
        <v>14</v>
      </c>
      <c r="N551" s="7">
        <f>SUM(O551:R551)</f>
        <v>3062</v>
      </c>
      <c r="O551" s="7">
        <f>SUM(O8,O447,O508,O539:O550)</f>
        <v>164</v>
      </c>
      <c r="P551" s="7">
        <f>SUM(P8,P447,P508,P539:P550)</f>
        <v>1</v>
      </c>
      <c r="Q551" s="7">
        <f>SUM(Q8,Q447,Q508,Q539:Q550)</f>
        <v>2882</v>
      </c>
      <c r="R551" s="7">
        <f>SUM(R8,R447,R508,R539:R550)</f>
        <v>15</v>
      </c>
      <c r="S551" s="7">
        <f>SUM(T551:W551)</f>
        <v>627</v>
      </c>
      <c r="T551" s="7">
        <f>SUM(T8,T447,T508,T539:T550)</f>
        <v>5</v>
      </c>
      <c r="U551" s="7">
        <f>SUM(U8,U447,U508,U539:U550)</f>
        <v>0</v>
      </c>
      <c r="V551" s="7">
        <f>SUM(V8,V447,V508,V539:V550)</f>
        <v>600</v>
      </c>
      <c r="W551" s="7">
        <f>SUM(W8,W447,W508,W539:W550)</f>
        <v>22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21</v>
      </c>
      <c r="E553" s="32">
        <f>SUM(E554:E742)</f>
        <v>17</v>
      </c>
      <c r="F553" s="32">
        <f>SUM(F554:F742)</f>
        <v>0</v>
      </c>
      <c r="G553" s="32">
        <f>SUM(G554:G742)</f>
        <v>4</v>
      </c>
      <c r="H553" s="32">
        <f>SUM(H554:H742)</f>
        <v>0</v>
      </c>
      <c r="I553" s="32">
        <f>SUM(J553:M553)</f>
        <v>89</v>
      </c>
      <c r="J553" s="32">
        <f>SUM(J554:J742)</f>
        <v>71</v>
      </c>
      <c r="K553" s="32">
        <f>SUM(K554:K742)</f>
        <v>0</v>
      </c>
      <c r="L553" s="32">
        <f>SUM(L554:L742)</f>
        <v>18</v>
      </c>
      <c r="M553" s="32">
        <f>SUM(M554:M742)</f>
        <v>0</v>
      </c>
      <c r="N553" s="32">
        <f>SUM(O553:R553)</f>
        <v>104</v>
      </c>
      <c r="O553" s="32">
        <f>SUM(O554:O742)</f>
        <v>88</v>
      </c>
      <c r="P553" s="32">
        <f>SUM(P554:P742)</f>
        <v>0</v>
      </c>
      <c r="Q553" s="32">
        <f>SUM(Q554:Q742)</f>
        <v>16</v>
      </c>
      <c r="R553" s="32">
        <f>SUM(R554:R742)</f>
        <v>0</v>
      </c>
      <c r="S553" s="32">
        <f>SUM(T553:W553)</f>
        <v>6</v>
      </c>
      <c r="T553" s="32">
        <f>SUM(T554:T742)</f>
        <v>0</v>
      </c>
      <c r="U553" s="32">
        <f>SUM(U554:U742)</f>
        <v>0</v>
      </c>
      <c r="V553" s="32">
        <f>SUM(V554:V742)</f>
        <v>6</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c r="A598" s="88">
        <v>104000000</v>
      </c>
      <c r="B598" s="42" t="s">
        <v>543</v>
      </c>
      <c r="C598" s="97"/>
      <c r="D598" s="40"/>
      <c r="E598" s="40"/>
      <c r="F598" s="40"/>
      <c r="G598" s="40"/>
      <c r="H598" s="40"/>
      <c r="I598" s="40">
        <v>2</v>
      </c>
      <c r="J598" s="40">
        <v>2</v>
      </c>
      <c r="K598" s="40"/>
      <c r="L598" s="40"/>
      <c r="M598" s="40"/>
      <c r="N598" s="40">
        <v>2</v>
      </c>
      <c r="O598" s="40">
        <v>2</v>
      </c>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c r="A634" s="88">
        <v>108010000</v>
      </c>
      <c r="B634" s="42" t="s">
        <v>571</v>
      </c>
      <c r="C634" s="97"/>
      <c r="D634" s="40"/>
      <c r="E634" s="40"/>
      <c r="F634" s="40"/>
      <c r="G634" s="40"/>
      <c r="H634" s="40"/>
      <c r="I634" s="40">
        <v>1</v>
      </c>
      <c r="J634" s="40"/>
      <c r="K634" s="40"/>
      <c r="L634" s="40">
        <v>1</v>
      </c>
      <c r="M634" s="40"/>
      <c r="N634" s="40">
        <v>1</v>
      </c>
      <c r="O634" s="40"/>
      <c r="P634" s="40"/>
      <c r="Q634" s="40">
        <v>1</v>
      </c>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c r="A657" s="88">
        <v>109010000</v>
      </c>
      <c r="B657" s="42" t="s">
        <v>593</v>
      </c>
      <c r="C657" s="97"/>
      <c r="D657" s="40">
        <v>1</v>
      </c>
      <c r="E657" s="40"/>
      <c r="F657" s="40"/>
      <c r="G657" s="40">
        <v>1</v>
      </c>
      <c r="H657" s="40"/>
      <c r="I657" s="40"/>
      <c r="J657" s="40"/>
      <c r="K657" s="40"/>
      <c r="L657" s="40"/>
      <c r="M657" s="40"/>
      <c r="N657" s="40">
        <v>1</v>
      </c>
      <c r="O657" s="40"/>
      <c r="P657" s="40"/>
      <c r="Q657" s="40">
        <v>1</v>
      </c>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c r="A663" s="88">
        <v>110010000</v>
      </c>
      <c r="B663" s="42" t="s">
        <v>599</v>
      </c>
      <c r="C663" s="97"/>
      <c r="D663" s="40"/>
      <c r="E663" s="40"/>
      <c r="F663" s="40"/>
      <c r="G663" s="40"/>
      <c r="H663" s="40"/>
      <c r="I663" s="40">
        <v>1</v>
      </c>
      <c r="J663" s="40">
        <v>1</v>
      </c>
      <c r="K663" s="40"/>
      <c r="L663" s="40"/>
      <c r="M663" s="40"/>
      <c r="N663" s="40">
        <v>1</v>
      </c>
      <c r="O663" s="40">
        <v>1</v>
      </c>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c r="A713" s="88">
        <v>112020000</v>
      </c>
      <c r="B713" s="42" t="s">
        <v>649</v>
      </c>
      <c r="C713" s="97"/>
      <c r="D713" s="40"/>
      <c r="E713" s="40"/>
      <c r="F713" s="40"/>
      <c r="G713" s="40"/>
      <c r="H713" s="40"/>
      <c r="I713" s="40">
        <v>1</v>
      </c>
      <c r="J713" s="40">
        <v>1</v>
      </c>
      <c r="K713" s="40"/>
      <c r="L713" s="40"/>
      <c r="M713" s="40"/>
      <c r="N713" s="40">
        <v>1</v>
      </c>
      <c r="O713" s="40">
        <v>1</v>
      </c>
      <c r="P713" s="40"/>
      <c r="Q713" s="40"/>
      <c r="R713" s="40"/>
      <c r="S713" s="40"/>
      <c r="T713" s="40"/>
      <c r="U713" s="40"/>
      <c r="V713" s="40"/>
      <c r="W713" s="40"/>
      <c r="X713" s="39">
        <v>324</v>
      </c>
      <c r="Y713" s="103"/>
      <c r="Z713" s="103"/>
    </row>
    <row r="714" spans="1:26" s="41" customFormat="1" ht="12.75">
      <c r="A714" s="88">
        <v>112030000</v>
      </c>
      <c r="B714" s="42" t="s">
        <v>650</v>
      </c>
      <c r="C714" s="97"/>
      <c r="D714" s="40"/>
      <c r="E714" s="40"/>
      <c r="F714" s="40"/>
      <c r="G714" s="40"/>
      <c r="H714" s="40"/>
      <c r="I714" s="40">
        <v>3</v>
      </c>
      <c r="J714" s="40">
        <v>3</v>
      </c>
      <c r="K714" s="40"/>
      <c r="L714" s="40"/>
      <c r="M714" s="40"/>
      <c r="N714" s="40">
        <v>3</v>
      </c>
      <c r="O714" s="40">
        <v>3</v>
      </c>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c r="A718" s="88">
        <v>112030400</v>
      </c>
      <c r="B718" s="42" t="s">
        <v>651</v>
      </c>
      <c r="C718" s="97"/>
      <c r="D718" s="40"/>
      <c r="E718" s="40"/>
      <c r="F718" s="40"/>
      <c r="G718" s="40"/>
      <c r="H718" s="40"/>
      <c r="I718" s="40">
        <v>1</v>
      </c>
      <c r="J718" s="40">
        <v>1</v>
      </c>
      <c r="K718" s="40"/>
      <c r="L718" s="40"/>
      <c r="M718" s="40"/>
      <c r="N718" s="40">
        <v>1</v>
      </c>
      <c r="O718" s="40">
        <v>1</v>
      </c>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1</v>
      </c>
      <c r="J727" s="40"/>
      <c r="K727" s="40"/>
      <c r="L727" s="40">
        <v>1</v>
      </c>
      <c r="M727" s="40"/>
      <c r="N727" s="40"/>
      <c r="O727" s="40"/>
      <c r="P727" s="40"/>
      <c r="Q727" s="40"/>
      <c r="R727" s="40"/>
      <c r="S727" s="40">
        <v>1</v>
      </c>
      <c r="T727" s="40"/>
      <c r="U727" s="40"/>
      <c r="V727" s="40">
        <v>1</v>
      </c>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c r="A729" s="88">
        <v>113020000</v>
      </c>
      <c r="B729" s="42" t="s">
        <v>660</v>
      </c>
      <c r="C729" s="97"/>
      <c r="D729" s="40"/>
      <c r="E729" s="40"/>
      <c r="F729" s="40"/>
      <c r="G729" s="40"/>
      <c r="H729" s="40"/>
      <c r="I729" s="40">
        <v>1</v>
      </c>
      <c r="J729" s="40">
        <v>1</v>
      </c>
      <c r="K729" s="40"/>
      <c r="L729" s="40"/>
      <c r="M729" s="40"/>
      <c r="N729" s="40">
        <v>1</v>
      </c>
      <c r="O729" s="40">
        <v>1</v>
      </c>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c r="A731" s="88">
        <v>113020200</v>
      </c>
      <c r="B731" s="42" t="s">
        <v>662</v>
      </c>
      <c r="C731" s="97"/>
      <c r="D731" s="40"/>
      <c r="E731" s="40"/>
      <c r="F731" s="40"/>
      <c r="G731" s="40"/>
      <c r="H731" s="40"/>
      <c r="I731" s="40">
        <v>3</v>
      </c>
      <c r="J731" s="40">
        <v>3</v>
      </c>
      <c r="K731" s="40"/>
      <c r="L731" s="40"/>
      <c r="M731" s="40"/>
      <c r="N731" s="40">
        <v>3</v>
      </c>
      <c r="O731" s="40">
        <v>3</v>
      </c>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c r="A737" s="88">
        <v>113070000</v>
      </c>
      <c r="B737" s="42" t="s">
        <v>668</v>
      </c>
      <c r="C737" s="97"/>
      <c r="D737" s="40">
        <v>14</v>
      </c>
      <c r="E737" s="40">
        <v>13</v>
      </c>
      <c r="F737" s="40"/>
      <c r="G737" s="40">
        <v>1</v>
      </c>
      <c r="H737" s="40"/>
      <c r="I737" s="40">
        <v>64</v>
      </c>
      <c r="J737" s="40">
        <v>49</v>
      </c>
      <c r="K737" s="40"/>
      <c r="L737" s="40">
        <v>15</v>
      </c>
      <c r="M737" s="40"/>
      <c r="N737" s="40">
        <v>73</v>
      </c>
      <c r="O737" s="40">
        <v>62</v>
      </c>
      <c r="P737" s="40"/>
      <c r="Q737" s="40">
        <v>11</v>
      </c>
      <c r="R737" s="40"/>
      <c r="S737" s="40">
        <v>5</v>
      </c>
      <c r="T737" s="40"/>
      <c r="U737" s="40"/>
      <c r="V737" s="40">
        <v>5</v>
      </c>
      <c r="W737" s="40"/>
      <c r="X737" s="39">
        <v>189</v>
      </c>
      <c r="Y737" s="103"/>
      <c r="Z737" s="103"/>
    </row>
    <row r="738" spans="1:26" s="41" customFormat="1" ht="12.75">
      <c r="A738" s="88">
        <v>113070100</v>
      </c>
      <c r="B738" s="42" t="s">
        <v>669</v>
      </c>
      <c r="C738" s="97"/>
      <c r="D738" s="40">
        <v>4</v>
      </c>
      <c r="E738" s="40">
        <v>3</v>
      </c>
      <c r="F738" s="40"/>
      <c r="G738" s="40">
        <v>1</v>
      </c>
      <c r="H738" s="40"/>
      <c r="I738" s="40">
        <v>11</v>
      </c>
      <c r="J738" s="40">
        <v>10</v>
      </c>
      <c r="K738" s="40"/>
      <c r="L738" s="40">
        <v>1</v>
      </c>
      <c r="M738" s="40"/>
      <c r="N738" s="40">
        <v>15</v>
      </c>
      <c r="O738" s="40">
        <v>13</v>
      </c>
      <c r="P738" s="40"/>
      <c r="Q738" s="40">
        <v>2</v>
      </c>
      <c r="R738" s="40"/>
      <c r="S738" s="40"/>
      <c r="T738" s="40"/>
      <c r="U738" s="40"/>
      <c r="V738" s="40"/>
      <c r="W738" s="40"/>
      <c r="X738" s="39">
        <v>186</v>
      </c>
      <c r="Y738" s="103"/>
      <c r="Z738" s="103"/>
    </row>
    <row r="739" spans="1:26" s="41" customFormat="1" ht="12.75">
      <c r="A739" s="88">
        <v>113070200</v>
      </c>
      <c r="B739" s="42" t="s">
        <v>670</v>
      </c>
      <c r="C739" s="97"/>
      <c r="D739" s="40">
        <v>2</v>
      </c>
      <c r="E739" s="40">
        <v>1</v>
      </c>
      <c r="F739" s="40"/>
      <c r="G739" s="40">
        <v>1</v>
      </c>
      <c r="H739" s="40"/>
      <c r="I739" s="40"/>
      <c r="J739" s="40"/>
      <c r="K739" s="40"/>
      <c r="L739" s="40"/>
      <c r="M739" s="40"/>
      <c r="N739" s="40">
        <v>2</v>
      </c>
      <c r="O739" s="40">
        <v>1</v>
      </c>
      <c r="P739" s="40"/>
      <c r="Q739" s="40">
        <v>1</v>
      </c>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v>2</v>
      </c>
      <c r="J746" s="32"/>
      <c r="K746" s="32"/>
      <c r="L746" s="32">
        <v>2</v>
      </c>
      <c r="M746" s="32"/>
      <c r="N746" s="32">
        <v>2</v>
      </c>
      <c r="O746" s="32"/>
      <c r="P746" s="32"/>
      <c r="Q746" s="32">
        <v>2</v>
      </c>
      <c r="R746" s="32"/>
      <c r="S746" s="32"/>
      <c r="T746" s="32"/>
      <c r="U746" s="32"/>
      <c r="V746" s="32"/>
      <c r="W746" s="32"/>
      <c r="X746" s="34">
        <v>78</v>
      </c>
    </row>
    <row r="747" spans="1:24" ht="12.75">
      <c r="A747" s="90">
        <v>600050000</v>
      </c>
      <c r="B747" s="35" t="s">
        <v>2338</v>
      </c>
      <c r="C747" s="96"/>
      <c r="D747" s="32"/>
      <c r="E747" s="32"/>
      <c r="F747" s="32"/>
      <c r="G747" s="32"/>
      <c r="H747" s="32"/>
      <c r="I747" s="32">
        <v>1</v>
      </c>
      <c r="J747" s="32"/>
      <c r="K747" s="32"/>
      <c r="L747" s="32">
        <v>1</v>
      </c>
      <c r="M747" s="32"/>
      <c r="N747" s="32">
        <v>1</v>
      </c>
      <c r="O747" s="32"/>
      <c r="P747" s="32"/>
      <c r="Q747" s="32">
        <v>1</v>
      </c>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3</v>
      </c>
      <c r="J751" s="32"/>
      <c r="K751" s="32"/>
      <c r="L751" s="32">
        <v>3</v>
      </c>
      <c r="M751" s="32"/>
      <c r="N751" s="32">
        <v>3</v>
      </c>
      <c r="O751" s="32"/>
      <c r="P751" s="32"/>
      <c r="Q751" s="32">
        <v>3</v>
      </c>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21</v>
      </c>
      <c r="E754" s="7">
        <f>SUM(E553,E743:E753)</f>
        <v>17</v>
      </c>
      <c r="F754" s="7">
        <f>SUM(F553,F743:F753)</f>
        <v>0</v>
      </c>
      <c r="G754" s="7">
        <f>SUM(G553,G743:G753)</f>
        <v>4</v>
      </c>
      <c r="H754" s="7">
        <f>SUM(H553,H743:H753)</f>
        <v>0</v>
      </c>
      <c r="I754" s="7">
        <f>SUM(J754:M754)</f>
        <v>95</v>
      </c>
      <c r="J754" s="7">
        <f>SUM(J553,J743:J753)</f>
        <v>71</v>
      </c>
      <c r="K754" s="7">
        <f>SUM(K553,K743:K753)</f>
        <v>0</v>
      </c>
      <c r="L754" s="7">
        <f>SUM(L553,L743:L753)</f>
        <v>24</v>
      </c>
      <c r="M754" s="7">
        <f>SUM(M553,M743:M753)</f>
        <v>0</v>
      </c>
      <c r="N754" s="7">
        <f>SUM(O754:R754)</f>
        <v>110</v>
      </c>
      <c r="O754" s="7">
        <f>SUM(O553,O743:O753)</f>
        <v>88</v>
      </c>
      <c r="P754" s="7">
        <f>SUM(P553,P743:P753)</f>
        <v>0</v>
      </c>
      <c r="Q754" s="7">
        <f>SUM(Q553,Q743:Q753)</f>
        <v>22</v>
      </c>
      <c r="R754" s="7">
        <f>SUM(R553,R743:R753)</f>
        <v>0</v>
      </c>
      <c r="S754" s="7">
        <f>SUM(T754:W754)</f>
        <v>6</v>
      </c>
      <c r="T754" s="7">
        <f>SUM(T553,T743:T753)</f>
        <v>0</v>
      </c>
      <c r="U754" s="7">
        <f>SUM(U553,U743:U753)</f>
        <v>0</v>
      </c>
      <c r="V754" s="7">
        <f>SUM(V553,V743:V753)</f>
        <v>6</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188</v>
      </c>
      <c r="E756" s="32">
        <f>SUM(E757:E765)</f>
        <v>0</v>
      </c>
      <c r="F756" s="32">
        <f>SUM(F757:F765)</f>
        <v>0</v>
      </c>
      <c r="G756" s="32">
        <f>SUM(G757:G765)</f>
        <v>188</v>
      </c>
      <c r="H756" s="32">
        <f>SUM(H757:H765)</f>
        <v>0</v>
      </c>
      <c r="I756" s="32">
        <f>SUM(J756:M756)</f>
        <v>1170</v>
      </c>
      <c r="J756" s="32">
        <f>SUM(J757:J765)</f>
        <v>4</v>
      </c>
      <c r="K756" s="32">
        <f>SUM(K757:K765)</f>
        <v>0</v>
      </c>
      <c r="L756" s="32">
        <f>SUM(L757:L765)</f>
        <v>1166</v>
      </c>
      <c r="M756" s="32">
        <f>SUM(M757:M765)</f>
        <v>0</v>
      </c>
      <c r="N756" s="32">
        <f>SUM(O756:R756)</f>
        <v>1268</v>
      </c>
      <c r="O756" s="32">
        <f>SUM(O757:O765)</f>
        <v>4</v>
      </c>
      <c r="P756" s="32">
        <f>SUM(P757:P765)</f>
        <v>0</v>
      </c>
      <c r="Q756" s="32">
        <f>SUM(Q757:Q765)</f>
        <v>1264</v>
      </c>
      <c r="R756" s="32">
        <f>SUM(R757:R765)</f>
        <v>0</v>
      </c>
      <c r="S756" s="32">
        <f>SUM(T756:W756)</f>
        <v>90</v>
      </c>
      <c r="T756" s="32">
        <f>SUM(T757:T765)</f>
        <v>0</v>
      </c>
      <c r="U756" s="32">
        <f>SUM(U757:U765)</f>
        <v>0</v>
      </c>
      <c r="V756" s="32">
        <f>SUM(V757:V765)</f>
        <v>90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176</v>
      </c>
      <c r="E760" s="6"/>
      <c r="F760" s="6"/>
      <c r="G760" s="6">
        <v>176</v>
      </c>
      <c r="H760" s="6"/>
      <c r="I760" s="6">
        <v>1013</v>
      </c>
      <c r="J760" s="6">
        <v>3</v>
      </c>
      <c r="K760" s="6"/>
      <c r="L760" s="6">
        <v>1010</v>
      </c>
      <c r="M760" s="6"/>
      <c r="N760" s="6">
        <v>1109</v>
      </c>
      <c r="O760" s="6">
        <v>3</v>
      </c>
      <c r="P760" s="6"/>
      <c r="Q760" s="6">
        <v>1106</v>
      </c>
      <c r="R760" s="6"/>
      <c r="S760" s="6">
        <v>80</v>
      </c>
      <c r="T760" s="6"/>
      <c r="U760" s="6"/>
      <c r="V760" s="6">
        <v>80</v>
      </c>
      <c r="W760" s="6"/>
      <c r="X760" s="5">
        <v>324</v>
      </c>
    </row>
    <row r="761" spans="1:24" ht="38.25">
      <c r="A761" s="87">
        <v>321040000</v>
      </c>
      <c r="B761" s="30" t="s">
        <v>678</v>
      </c>
      <c r="C761" s="97"/>
      <c r="D761" s="6">
        <v>12</v>
      </c>
      <c r="E761" s="6"/>
      <c r="F761" s="6"/>
      <c r="G761" s="6">
        <v>12</v>
      </c>
      <c r="H761" s="6"/>
      <c r="I761" s="6">
        <v>146</v>
      </c>
      <c r="J761" s="6">
        <v>1</v>
      </c>
      <c r="K761" s="6"/>
      <c r="L761" s="6">
        <v>145</v>
      </c>
      <c r="M761" s="6"/>
      <c r="N761" s="6">
        <v>149</v>
      </c>
      <c r="O761" s="6">
        <v>1</v>
      </c>
      <c r="P761" s="6"/>
      <c r="Q761" s="6">
        <v>148</v>
      </c>
      <c r="R761" s="6"/>
      <c r="S761" s="6">
        <v>9</v>
      </c>
      <c r="T761" s="6"/>
      <c r="U761" s="6"/>
      <c r="V761" s="6">
        <v>9</v>
      </c>
      <c r="W761" s="6"/>
      <c r="X761" s="5">
        <v>324</v>
      </c>
    </row>
    <row r="762" spans="1:24" ht="38.25">
      <c r="A762" s="87">
        <v>321050000</v>
      </c>
      <c r="B762" s="30" t="s">
        <v>679</v>
      </c>
      <c r="C762" s="97"/>
      <c r="D762" s="6"/>
      <c r="E762" s="6"/>
      <c r="F762" s="6"/>
      <c r="G762" s="6"/>
      <c r="H762" s="6"/>
      <c r="I762" s="6">
        <v>9</v>
      </c>
      <c r="J762" s="6"/>
      <c r="K762" s="6"/>
      <c r="L762" s="6">
        <v>9</v>
      </c>
      <c r="M762" s="6"/>
      <c r="N762" s="6">
        <v>9</v>
      </c>
      <c r="O762" s="6"/>
      <c r="P762" s="6"/>
      <c r="Q762" s="6">
        <v>9</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c r="A764" s="87">
        <v>321070000</v>
      </c>
      <c r="B764" s="30" t="s">
        <v>681</v>
      </c>
      <c r="C764" s="97"/>
      <c r="D764" s="6"/>
      <c r="E764" s="6"/>
      <c r="F764" s="6"/>
      <c r="G764" s="6"/>
      <c r="H764" s="6"/>
      <c r="I764" s="6">
        <v>2</v>
      </c>
      <c r="J764" s="6"/>
      <c r="K764" s="6"/>
      <c r="L764" s="6">
        <v>2</v>
      </c>
      <c r="M764" s="6"/>
      <c r="N764" s="6">
        <v>1</v>
      </c>
      <c r="O764" s="6"/>
      <c r="P764" s="6"/>
      <c r="Q764" s="6">
        <v>1</v>
      </c>
      <c r="R764" s="6"/>
      <c r="S764" s="6">
        <v>1</v>
      </c>
      <c r="T764" s="6"/>
      <c r="U764" s="6"/>
      <c r="V764" s="6">
        <v>1</v>
      </c>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486</v>
      </c>
      <c r="E766" s="32">
        <f>SUM(E767:E861)</f>
        <v>184</v>
      </c>
      <c r="F766" s="32">
        <f>SUM(F767:F861)</f>
        <v>0</v>
      </c>
      <c r="G766" s="32">
        <f>SUM(G767:G861)</f>
        <v>302</v>
      </c>
      <c r="H766" s="32">
        <f>SUM(H767:H861)</f>
        <v>0</v>
      </c>
      <c r="I766" s="32">
        <f>SUM(J766:M766)</f>
        <v>1572</v>
      </c>
      <c r="J766" s="32">
        <f>SUM(J767:J861)</f>
        <v>791</v>
      </c>
      <c r="K766" s="32">
        <f>SUM(K767:K861)</f>
        <v>0</v>
      </c>
      <c r="L766" s="32">
        <f>SUM(L767:L861)</f>
        <v>781</v>
      </c>
      <c r="M766" s="32">
        <f>SUM(M767:M861)</f>
        <v>0</v>
      </c>
      <c r="N766" s="32">
        <f>SUM(O766:R766)</f>
        <v>1591</v>
      </c>
      <c r="O766" s="32">
        <f>SUM(O767:O861)</f>
        <v>974</v>
      </c>
      <c r="P766" s="32">
        <f>SUM(P767:P861)</f>
        <v>0</v>
      </c>
      <c r="Q766" s="32">
        <f>SUM(Q767:Q861)</f>
        <v>617</v>
      </c>
      <c r="R766" s="32">
        <f>SUM(R767:R861)</f>
        <v>0</v>
      </c>
      <c r="S766" s="32">
        <f>SUM(T766:W766)</f>
        <v>467</v>
      </c>
      <c r="T766" s="32">
        <f>SUM(T767:T861)</f>
        <v>1</v>
      </c>
      <c r="U766" s="32">
        <f>SUM(U767:U861)</f>
        <v>0</v>
      </c>
      <c r="V766" s="32">
        <f>SUM(V767:V861)</f>
        <v>466</v>
      </c>
      <c r="W766" s="32">
        <f>SUM(W767:W861)</f>
        <v>0</v>
      </c>
      <c r="X766" s="33" t="s">
        <v>1916</v>
      </c>
    </row>
    <row r="767" spans="1:24" ht="25.5">
      <c r="A767" s="87">
        <v>301000000</v>
      </c>
      <c r="B767" s="30" t="s">
        <v>682</v>
      </c>
      <c r="C767" s="97"/>
      <c r="D767" s="6">
        <v>8</v>
      </c>
      <c r="E767" s="6"/>
      <c r="F767" s="6"/>
      <c r="G767" s="6">
        <v>8</v>
      </c>
      <c r="H767" s="6"/>
      <c r="I767" s="6">
        <v>8</v>
      </c>
      <c r="J767" s="6">
        <v>4</v>
      </c>
      <c r="K767" s="6"/>
      <c r="L767" s="6">
        <v>4</v>
      </c>
      <c r="M767" s="6"/>
      <c r="N767" s="6">
        <v>13</v>
      </c>
      <c r="O767" s="6">
        <v>4</v>
      </c>
      <c r="P767" s="6"/>
      <c r="Q767" s="6">
        <v>9</v>
      </c>
      <c r="R767" s="6"/>
      <c r="S767" s="6">
        <v>3</v>
      </c>
      <c r="T767" s="6"/>
      <c r="U767" s="6"/>
      <c r="V767" s="6">
        <v>3</v>
      </c>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c r="A778" s="87">
        <v>301030000</v>
      </c>
      <c r="B778" s="30" t="s">
        <v>689</v>
      </c>
      <c r="C778" s="97"/>
      <c r="D778" s="6">
        <v>4</v>
      </c>
      <c r="E778" s="6"/>
      <c r="F778" s="6"/>
      <c r="G778" s="6">
        <v>4</v>
      </c>
      <c r="H778" s="6"/>
      <c r="I778" s="6"/>
      <c r="J778" s="6"/>
      <c r="K778" s="6"/>
      <c r="L778" s="6"/>
      <c r="M778" s="6"/>
      <c r="N778" s="6">
        <v>1</v>
      </c>
      <c r="O778" s="6"/>
      <c r="P778" s="6"/>
      <c r="Q778" s="6">
        <v>1</v>
      </c>
      <c r="R778" s="6"/>
      <c r="S778" s="6">
        <v>3</v>
      </c>
      <c r="T778" s="6"/>
      <c r="U778" s="6"/>
      <c r="V778" s="6">
        <v>3</v>
      </c>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5</v>
      </c>
      <c r="E781" s="6"/>
      <c r="F781" s="6"/>
      <c r="G781" s="6">
        <v>5</v>
      </c>
      <c r="H781" s="6"/>
      <c r="I781" s="6">
        <v>22</v>
      </c>
      <c r="J781" s="6">
        <v>6</v>
      </c>
      <c r="K781" s="6"/>
      <c r="L781" s="6">
        <v>16</v>
      </c>
      <c r="M781" s="6"/>
      <c r="N781" s="6">
        <v>15</v>
      </c>
      <c r="O781" s="6">
        <v>6</v>
      </c>
      <c r="P781" s="6"/>
      <c r="Q781" s="6">
        <v>9</v>
      </c>
      <c r="R781" s="6"/>
      <c r="S781" s="6">
        <v>12</v>
      </c>
      <c r="T781" s="6"/>
      <c r="U781" s="6"/>
      <c r="V781" s="6">
        <v>12</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2</v>
      </c>
      <c r="E783" s="6"/>
      <c r="F783" s="6"/>
      <c r="G783" s="6">
        <v>2</v>
      </c>
      <c r="H783" s="6"/>
      <c r="I783" s="6"/>
      <c r="J783" s="6"/>
      <c r="K783" s="6"/>
      <c r="L783" s="6"/>
      <c r="M783" s="6"/>
      <c r="N783" s="6">
        <v>1</v>
      </c>
      <c r="O783" s="6"/>
      <c r="P783" s="6"/>
      <c r="Q783" s="6">
        <v>1</v>
      </c>
      <c r="R783" s="6"/>
      <c r="S783" s="6">
        <v>1</v>
      </c>
      <c r="T783" s="6"/>
      <c r="U783" s="6"/>
      <c r="V783" s="6">
        <v>1</v>
      </c>
      <c r="W783" s="6"/>
      <c r="X783" s="5">
        <v>306</v>
      </c>
    </row>
    <row r="784" spans="1:24" ht="12.75">
      <c r="A784" s="87">
        <v>301030600</v>
      </c>
      <c r="B784" s="30" t="s">
        <v>693</v>
      </c>
      <c r="C784" s="97"/>
      <c r="D784" s="6">
        <v>1</v>
      </c>
      <c r="E784" s="6"/>
      <c r="F784" s="6"/>
      <c r="G784" s="6">
        <v>1</v>
      </c>
      <c r="H784" s="6"/>
      <c r="I784" s="6">
        <v>1</v>
      </c>
      <c r="J784" s="6"/>
      <c r="K784" s="6"/>
      <c r="L784" s="6">
        <v>1</v>
      </c>
      <c r="M784" s="6"/>
      <c r="N784" s="6">
        <v>1</v>
      </c>
      <c r="O784" s="6"/>
      <c r="P784" s="6"/>
      <c r="Q784" s="6">
        <v>1</v>
      </c>
      <c r="R784" s="6"/>
      <c r="S784" s="6">
        <v>1</v>
      </c>
      <c r="T784" s="6"/>
      <c r="U784" s="6"/>
      <c r="V784" s="6">
        <v>1</v>
      </c>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6</v>
      </c>
      <c r="E788" s="6">
        <v>1</v>
      </c>
      <c r="F788" s="6"/>
      <c r="G788" s="6">
        <v>5</v>
      </c>
      <c r="H788" s="6"/>
      <c r="I788" s="6">
        <v>5</v>
      </c>
      <c r="J788" s="6">
        <v>5</v>
      </c>
      <c r="K788" s="6"/>
      <c r="L788" s="6"/>
      <c r="M788" s="6"/>
      <c r="N788" s="6">
        <v>10</v>
      </c>
      <c r="O788" s="6">
        <v>6</v>
      </c>
      <c r="P788" s="6"/>
      <c r="Q788" s="6">
        <v>4</v>
      </c>
      <c r="R788" s="6"/>
      <c r="S788" s="6">
        <v>1</v>
      </c>
      <c r="T788" s="6"/>
      <c r="U788" s="6"/>
      <c r="V788" s="6">
        <v>1</v>
      </c>
      <c r="W788" s="6"/>
      <c r="X788" s="5">
        <v>345</v>
      </c>
    </row>
    <row r="789" spans="1:24" ht="12.75">
      <c r="A789" s="87">
        <v>302010000</v>
      </c>
      <c r="B789" s="30" t="s">
        <v>698</v>
      </c>
      <c r="C789" s="97"/>
      <c r="D789" s="6">
        <v>1</v>
      </c>
      <c r="E789" s="6"/>
      <c r="F789" s="6"/>
      <c r="G789" s="6">
        <v>1</v>
      </c>
      <c r="H789" s="6"/>
      <c r="I789" s="6">
        <v>10</v>
      </c>
      <c r="J789" s="6"/>
      <c r="K789" s="6"/>
      <c r="L789" s="6">
        <v>10</v>
      </c>
      <c r="M789" s="6"/>
      <c r="N789" s="6">
        <v>6</v>
      </c>
      <c r="O789" s="6"/>
      <c r="P789" s="6"/>
      <c r="Q789" s="6">
        <v>6</v>
      </c>
      <c r="R789" s="6"/>
      <c r="S789" s="6">
        <v>5</v>
      </c>
      <c r="T789" s="6"/>
      <c r="U789" s="6"/>
      <c r="V789" s="6">
        <v>5</v>
      </c>
      <c r="W789" s="6"/>
      <c r="X789" s="5">
        <v>345</v>
      </c>
    </row>
    <row r="790" spans="1:24" ht="12.75">
      <c r="A790" s="87">
        <v>302020000</v>
      </c>
      <c r="B790" s="30" t="s">
        <v>699</v>
      </c>
      <c r="C790" s="97"/>
      <c r="D790" s="6">
        <v>2</v>
      </c>
      <c r="E790" s="6"/>
      <c r="F790" s="6"/>
      <c r="G790" s="6">
        <v>2</v>
      </c>
      <c r="H790" s="6"/>
      <c r="I790" s="6"/>
      <c r="J790" s="6"/>
      <c r="K790" s="6"/>
      <c r="L790" s="6"/>
      <c r="M790" s="6"/>
      <c r="N790" s="6">
        <v>2</v>
      </c>
      <c r="O790" s="6"/>
      <c r="P790" s="6"/>
      <c r="Q790" s="6">
        <v>2</v>
      </c>
      <c r="R790" s="6"/>
      <c r="S790" s="6"/>
      <c r="T790" s="6"/>
      <c r="U790" s="6"/>
      <c r="V790" s="6"/>
      <c r="W790" s="6"/>
      <c r="X790" s="5">
        <v>374</v>
      </c>
    </row>
    <row r="791" spans="1:24" ht="12.75">
      <c r="A791" s="87">
        <v>302020100</v>
      </c>
      <c r="B791" s="30" t="s">
        <v>700</v>
      </c>
      <c r="C791" s="97"/>
      <c r="D791" s="6">
        <v>2</v>
      </c>
      <c r="E791" s="6"/>
      <c r="F791" s="6"/>
      <c r="G791" s="6">
        <v>2</v>
      </c>
      <c r="H791" s="6"/>
      <c r="I791" s="6">
        <v>2</v>
      </c>
      <c r="J791" s="6"/>
      <c r="K791" s="6"/>
      <c r="L791" s="6">
        <v>2</v>
      </c>
      <c r="M791" s="6"/>
      <c r="N791" s="6"/>
      <c r="O791" s="6"/>
      <c r="P791" s="6"/>
      <c r="Q791" s="6"/>
      <c r="R791" s="6"/>
      <c r="S791" s="6">
        <v>4</v>
      </c>
      <c r="T791" s="6"/>
      <c r="U791" s="6"/>
      <c r="V791" s="6">
        <v>4</v>
      </c>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v>3</v>
      </c>
      <c r="E794" s="6"/>
      <c r="F794" s="6"/>
      <c r="G794" s="6">
        <v>3</v>
      </c>
      <c r="H794" s="6"/>
      <c r="I794" s="6"/>
      <c r="J794" s="6"/>
      <c r="K794" s="6"/>
      <c r="L794" s="6"/>
      <c r="M794" s="6"/>
      <c r="N794" s="6">
        <v>3</v>
      </c>
      <c r="O794" s="6"/>
      <c r="P794" s="6"/>
      <c r="Q794" s="6">
        <v>3</v>
      </c>
      <c r="R794" s="6"/>
      <c r="S794" s="6"/>
      <c r="T794" s="6"/>
      <c r="U794" s="6"/>
      <c r="V794" s="6"/>
      <c r="W794" s="6"/>
      <c r="X794" s="5">
        <v>368</v>
      </c>
    </row>
    <row r="795" spans="1:24" ht="12.75">
      <c r="A795" s="87">
        <v>302060000</v>
      </c>
      <c r="B795" s="30" t="s">
        <v>704</v>
      </c>
      <c r="C795" s="97"/>
      <c r="D795" s="6"/>
      <c r="E795" s="6"/>
      <c r="F795" s="6"/>
      <c r="G795" s="6"/>
      <c r="H795" s="6"/>
      <c r="I795" s="6">
        <v>4</v>
      </c>
      <c r="J795" s="6">
        <v>2</v>
      </c>
      <c r="K795" s="6"/>
      <c r="L795" s="6">
        <v>2</v>
      </c>
      <c r="M795" s="6"/>
      <c r="N795" s="6">
        <v>3</v>
      </c>
      <c r="O795" s="6">
        <v>2</v>
      </c>
      <c r="P795" s="6"/>
      <c r="Q795" s="6">
        <v>1</v>
      </c>
      <c r="R795" s="6"/>
      <c r="S795" s="6">
        <v>1</v>
      </c>
      <c r="T795" s="6"/>
      <c r="U795" s="6"/>
      <c r="V795" s="6">
        <v>1</v>
      </c>
      <c r="W795" s="6"/>
      <c r="X795" s="5">
        <v>298</v>
      </c>
    </row>
    <row r="796" spans="1:24" ht="12.75">
      <c r="A796" s="87">
        <v>302070000</v>
      </c>
      <c r="B796" s="30" t="s">
        <v>705</v>
      </c>
      <c r="C796" s="97"/>
      <c r="D796" s="6"/>
      <c r="E796" s="6"/>
      <c r="F796" s="6"/>
      <c r="G796" s="6"/>
      <c r="H796" s="6"/>
      <c r="I796" s="6">
        <v>2</v>
      </c>
      <c r="J796" s="6"/>
      <c r="K796" s="6"/>
      <c r="L796" s="6">
        <v>2</v>
      </c>
      <c r="M796" s="6"/>
      <c r="N796" s="6">
        <v>1</v>
      </c>
      <c r="O796" s="6"/>
      <c r="P796" s="6"/>
      <c r="Q796" s="6">
        <v>1</v>
      </c>
      <c r="R796" s="6"/>
      <c r="S796" s="6">
        <v>1</v>
      </c>
      <c r="T796" s="6"/>
      <c r="U796" s="6"/>
      <c r="V796" s="6">
        <v>1</v>
      </c>
      <c r="W796" s="6"/>
      <c r="X796" s="5">
        <v>345</v>
      </c>
    </row>
    <row r="797" spans="1:24" ht="12.75">
      <c r="A797" s="87">
        <v>302080000</v>
      </c>
      <c r="B797" s="30" t="s">
        <v>706</v>
      </c>
      <c r="C797" s="97"/>
      <c r="D797" s="6">
        <v>2</v>
      </c>
      <c r="E797" s="6"/>
      <c r="F797" s="6"/>
      <c r="G797" s="6">
        <v>2</v>
      </c>
      <c r="H797" s="6"/>
      <c r="I797" s="6">
        <v>2</v>
      </c>
      <c r="J797" s="6"/>
      <c r="K797" s="6"/>
      <c r="L797" s="6">
        <v>2</v>
      </c>
      <c r="M797" s="6"/>
      <c r="N797" s="6">
        <v>3</v>
      </c>
      <c r="O797" s="6"/>
      <c r="P797" s="6"/>
      <c r="Q797" s="6">
        <v>3</v>
      </c>
      <c r="R797" s="6"/>
      <c r="S797" s="6">
        <v>1</v>
      </c>
      <c r="T797" s="6"/>
      <c r="U797" s="6"/>
      <c r="V797" s="6">
        <v>1</v>
      </c>
      <c r="W797" s="6"/>
      <c r="X797" s="5">
        <v>345</v>
      </c>
    </row>
    <row r="798" spans="1:24" ht="12.75">
      <c r="A798" s="87">
        <v>302090000</v>
      </c>
      <c r="B798" s="30" t="s">
        <v>707</v>
      </c>
      <c r="C798" s="97"/>
      <c r="D798" s="6">
        <v>2</v>
      </c>
      <c r="E798" s="6"/>
      <c r="F798" s="6"/>
      <c r="G798" s="6">
        <v>2</v>
      </c>
      <c r="H798" s="6"/>
      <c r="I798" s="6">
        <v>26</v>
      </c>
      <c r="J798" s="6">
        <v>2</v>
      </c>
      <c r="K798" s="6"/>
      <c r="L798" s="6">
        <v>24</v>
      </c>
      <c r="M798" s="6"/>
      <c r="N798" s="6">
        <v>4</v>
      </c>
      <c r="O798" s="6">
        <v>2</v>
      </c>
      <c r="P798" s="6"/>
      <c r="Q798" s="6">
        <v>2</v>
      </c>
      <c r="R798" s="6"/>
      <c r="S798" s="6">
        <v>24</v>
      </c>
      <c r="T798" s="6"/>
      <c r="U798" s="6"/>
      <c r="V798" s="6">
        <v>24</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v>1</v>
      </c>
      <c r="E804" s="6"/>
      <c r="F804" s="6"/>
      <c r="G804" s="6">
        <v>1</v>
      </c>
      <c r="H804" s="6"/>
      <c r="I804" s="6">
        <v>5</v>
      </c>
      <c r="J804" s="6">
        <v>3</v>
      </c>
      <c r="K804" s="6"/>
      <c r="L804" s="6">
        <v>2</v>
      </c>
      <c r="M804" s="6"/>
      <c r="N804" s="6">
        <v>6</v>
      </c>
      <c r="O804" s="6">
        <v>3</v>
      </c>
      <c r="P804" s="6"/>
      <c r="Q804" s="6">
        <v>3</v>
      </c>
      <c r="R804" s="6"/>
      <c r="S804" s="6"/>
      <c r="T804" s="6"/>
      <c r="U804" s="6"/>
      <c r="V804" s="6"/>
      <c r="W804" s="6"/>
      <c r="X804" s="5">
        <v>315</v>
      </c>
    </row>
    <row r="805" spans="1:24" ht="12.75">
      <c r="A805" s="87">
        <v>304010000</v>
      </c>
      <c r="B805" s="30" t="s">
        <v>714</v>
      </c>
      <c r="C805" s="97"/>
      <c r="D805" s="6">
        <v>4</v>
      </c>
      <c r="E805" s="6"/>
      <c r="F805" s="6"/>
      <c r="G805" s="6">
        <v>4</v>
      </c>
      <c r="H805" s="6"/>
      <c r="I805" s="6">
        <v>5</v>
      </c>
      <c r="J805" s="6">
        <v>2</v>
      </c>
      <c r="K805" s="6"/>
      <c r="L805" s="6">
        <v>3</v>
      </c>
      <c r="M805" s="6"/>
      <c r="N805" s="6">
        <v>6</v>
      </c>
      <c r="O805" s="6">
        <v>2</v>
      </c>
      <c r="P805" s="6"/>
      <c r="Q805" s="6">
        <v>4</v>
      </c>
      <c r="R805" s="6"/>
      <c r="S805" s="6">
        <v>3</v>
      </c>
      <c r="T805" s="6"/>
      <c r="U805" s="6"/>
      <c r="V805" s="6">
        <v>3</v>
      </c>
      <c r="W805" s="6"/>
      <c r="X805" s="5">
        <v>327</v>
      </c>
    </row>
    <row r="806" spans="1:24" ht="12.75">
      <c r="A806" s="87">
        <v>304020000</v>
      </c>
      <c r="B806" s="30" t="s">
        <v>715</v>
      </c>
      <c r="C806" s="97"/>
      <c r="D806" s="6">
        <v>2</v>
      </c>
      <c r="E806" s="6"/>
      <c r="F806" s="6"/>
      <c r="G806" s="6">
        <v>2</v>
      </c>
      <c r="H806" s="6"/>
      <c r="I806" s="6">
        <v>2</v>
      </c>
      <c r="J806" s="6"/>
      <c r="K806" s="6"/>
      <c r="L806" s="6">
        <v>2</v>
      </c>
      <c r="M806" s="6"/>
      <c r="N806" s="6">
        <v>2</v>
      </c>
      <c r="O806" s="6"/>
      <c r="P806" s="6"/>
      <c r="Q806" s="6">
        <v>2</v>
      </c>
      <c r="R806" s="6"/>
      <c r="S806" s="6">
        <v>2</v>
      </c>
      <c r="T806" s="6"/>
      <c r="U806" s="6"/>
      <c r="V806" s="6">
        <v>2</v>
      </c>
      <c r="W806" s="6"/>
      <c r="X806" s="5">
        <v>327</v>
      </c>
    </row>
    <row r="807" spans="1:24" ht="12.75">
      <c r="A807" s="87">
        <v>304030000</v>
      </c>
      <c r="B807" s="30" t="s">
        <v>716</v>
      </c>
      <c r="C807" s="97"/>
      <c r="D807" s="6">
        <v>9</v>
      </c>
      <c r="E807" s="6"/>
      <c r="F807" s="6"/>
      <c r="G807" s="6">
        <v>9</v>
      </c>
      <c r="H807" s="6"/>
      <c r="I807" s="6">
        <v>4</v>
      </c>
      <c r="J807" s="6">
        <v>2</v>
      </c>
      <c r="K807" s="6"/>
      <c r="L807" s="6">
        <v>2</v>
      </c>
      <c r="M807" s="6"/>
      <c r="N807" s="6">
        <v>12</v>
      </c>
      <c r="O807" s="6">
        <v>2</v>
      </c>
      <c r="P807" s="6"/>
      <c r="Q807" s="6">
        <v>10</v>
      </c>
      <c r="R807" s="6"/>
      <c r="S807" s="6">
        <v>1</v>
      </c>
      <c r="T807" s="6"/>
      <c r="U807" s="6"/>
      <c r="V807" s="6">
        <v>1</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c r="A809" s="87">
        <v>304050000</v>
      </c>
      <c r="B809" s="30" t="s">
        <v>718</v>
      </c>
      <c r="C809" s="97"/>
      <c r="D809" s="6"/>
      <c r="E809" s="6"/>
      <c r="F809" s="6"/>
      <c r="G809" s="6"/>
      <c r="H809" s="6"/>
      <c r="I809" s="6">
        <v>1</v>
      </c>
      <c r="J809" s="6"/>
      <c r="K809" s="6"/>
      <c r="L809" s="6">
        <v>1</v>
      </c>
      <c r="M809" s="6"/>
      <c r="N809" s="6"/>
      <c r="O809" s="6"/>
      <c r="P809" s="6"/>
      <c r="Q809" s="6"/>
      <c r="R809" s="6"/>
      <c r="S809" s="6">
        <v>1</v>
      </c>
      <c r="T809" s="6"/>
      <c r="U809" s="6"/>
      <c r="V809" s="6">
        <v>1</v>
      </c>
      <c r="W809" s="6"/>
      <c r="X809" s="5">
        <v>330</v>
      </c>
    </row>
    <row r="810" spans="1:24" ht="12.75">
      <c r="A810" s="87">
        <v>304060000</v>
      </c>
      <c r="B810" s="30" t="s">
        <v>2344</v>
      </c>
      <c r="C810" s="97"/>
      <c r="D810" s="6"/>
      <c r="E810" s="6"/>
      <c r="F810" s="6"/>
      <c r="G810" s="6"/>
      <c r="H810" s="6"/>
      <c r="I810" s="6">
        <v>3</v>
      </c>
      <c r="J810" s="6"/>
      <c r="K810" s="6"/>
      <c r="L810" s="6">
        <v>3</v>
      </c>
      <c r="M810" s="6"/>
      <c r="N810" s="6">
        <v>3</v>
      </c>
      <c r="O810" s="6"/>
      <c r="P810" s="6"/>
      <c r="Q810" s="6">
        <v>3</v>
      </c>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84</v>
      </c>
      <c r="E812" s="6">
        <v>40</v>
      </c>
      <c r="F812" s="6"/>
      <c r="G812" s="6">
        <v>44</v>
      </c>
      <c r="H812" s="6"/>
      <c r="I812" s="6">
        <v>90</v>
      </c>
      <c r="J812" s="6">
        <v>49</v>
      </c>
      <c r="K812" s="6"/>
      <c r="L812" s="6">
        <v>41</v>
      </c>
      <c r="M812" s="6"/>
      <c r="N812" s="6">
        <v>155</v>
      </c>
      <c r="O812" s="6">
        <v>89</v>
      </c>
      <c r="P812" s="6"/>
      <c r="Q812" s="6">
        <v>66</v>
      </c>
      <c r="R812" s="6"/>
      <c r="S812" s="6">
        <v>19</v>
      </c>
      <c r="T812" s="6"/>
      <c r="U812" s="6"/>
      <c r="V812" s="6">
        <v>19</v>
      </c>
      <c r="W812" s="6"/>
      <c r="X812" s="5">
        <v>315</v>
      </c>
    </row>
    <row r="813" spans="1:24" ht="12.75">
      <c r="A813" s="87">
        <v>304080000</v>
      </c>
      <c r="B813" s="30" t="s">
        <v>720</v>
      </c>
      <c r="C813" s="97"/>
      <c r="D813" s="6">
        <v>3</v>
      </c>
      <c r="E813" s="6">
        <v>2</v>
      </c>
      <c r="F813" s="6"/>
      <c r="G813" s="6">
        <v>1</v>
      </c>
      <c r="H813" s="6"/>
      <c r="I813" s="6">
        <v>12</v>
      </c>
      <c r="J813" s="6">
        <v>10</v>
      </c>
      <c r="K813" s="6"/>
      <c r="L813" s="6">
        <v>2</v>
      </c>
      <c r="M813" s="6"/>
      <c r="N813" s="6">
        <v>14</v>
      </c>
      <c r="O813" s="6">
        <v>12</v>
      </c>
      <c r="P813" s="6"/>
      <c r="Q813" s="6">
        <v>2</v>
      </c>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87</v>
      </c>
      <c r="E815" s="6">
        <v>42</v>
      </c>
      <c r="F815" s="6"/>
      <c r="G815" s="6">
        <v>45</v>
      </c>
      <c r="H815" s="6"/>
      <c r="I815" s="6">
        <v>380</v>
      </c>
      <c r="J815" s="6">
        <v>227</v>
      </c>
      <c r="K815" s="6"/>
      <c r="L815" s="6">
        <v>153</v>
      </c>
      <c r="M815" s="6"/>
      <c r="N815" s="6">
        <v>342</v>
      </c>
      <c r="O815" s="6">
        <v>268</v>
      </c>
      <c r="P815" s="6"/>
      <c r="Q815" s="6">
        <v>74</v>
      </c>
      <c r="R815" s="6"/>
      <c r="S815" s="6">
        <v>125</v>
      </c>
      <c r="T815" s="6">
        <v>1</v>
      </c>
      <c r="U815" s="6"/>
      <c r="V815" s="6">
        <v>124</v>
      </c>
      <c r="W815" s="6"/>
      <c r="X815" s="5">
        <v>274</v>
      </c>
    </row>
    <row r="816" spans="1:24" ht="12.75">
      <c r="A816" s="87">
        <v>304090100</v>
      </c>
      <c r="B816" s="30" t="s">
        <v>723</v>
      </c>
      <c r="C816" s="97"/>
      <c r="D816" s="6">
        <v>2</v>
      </c>
      <c r="E816" s="6"/>
      <c r="F816" s="6"/>
      <c r="G816" s="6">
        <v>2</v>
      </c>
      <c r="H816" s="6"/>
      <c r="I816" s="6"/>
      <c r="J816" s="6"/>
      <c r="K816" s="6"/>
      <c r="L816" s="6"/>
      <c r="M816" s="6"/>
      <c r="N816" s="6">
        <v>1</v>
      </c>
      <c r="O816" s="6"/>
      <c r="P816" s="6"/>
      <c r="Q816" s="6">
        <v>1</v>
      </c>
      <c r="R816" s="6"/>
      <c r="S816" s="6">
        <v>1</v>
      </c>
      <c r="T816" s="6"/>
      <c r="U816" s="6"/>
      <c r="V816" s="6">
        <v>1</v>
      </c>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4</v>
      </c>
      <c r="E820" s="6">
        <v>3</v>
      </c>
      <c r="F820" s="6"/>
      <c r="G820" s="6">
        <v>1</v>
      </c>
      <c r="H820" s="6"/>
      <c r="I820" s="6">
        <v>12</v>
      </c>
      <c r="J820" s="6">
        <v>7</v>
      </c>
      <c r="K820" s="6"/>
      <c r="L820" s="6">
        <v>5</v>
      </c>
      <c r="M820" s="6"/>
      <c r="N820" s="6">
        <v>13</v>
      </c>
      <c r="O820" s="6">
        <v>10</v>
      </c>
      <c r="P820" s="6"/>
      <c r="Q820" s="6">
        <v>3</v>
      </c>
      <c r="R820" s="6"/>
      <c r="S820" s="6">
        <v>3</v>
      </c>
      <c r="T820" s="6"/>
      <c r="U820" s="6"/>
      <c r="V820" s="6">
        <v>3</v>
      </c>
      <c r="W820" s="6"/>
      <c r="X820" s="5">
        <v>322</v>
      </c>
    </row>
    <row r="821" spans="1:24" ht="12.75">
      <c r="A821" s="87">
        <v>305010100</v>
      </c>
      <c r="B821" s="30" t="s">
        <v>728</v>
      </c>
      <c r="C821" s="97"/>
      <c r="D821" s="6">
        <v>5</v>
      </c>
      <c r="E821" s="6">
        <v>3</v>
      </c>
      <c r="F821" s="6"/>
      <c r="G821" s="6">
        <v>2</v>
      </c>
      <c r="H821" s="6"/>
      <c r="I821" s="6">
        <v>3</v>
      </c>
      <c r="J821" s="6">
        <v>1</v>
      </c>
      <c r="K821" s="6"/>
      <c r="L821" s="6">
        <v>2</v>
      </c>
      <c r="M821" s="6"/>
      <c r="N821" s="6">
        <v>5</v>
      </c>
      <c r="O821" s="6">
        <v>4</v>
      </c>
      <c r="P821" s="6"/>
      <c r="Q821" s="6">
        <v>1</v>
      </c>
      <c r="R821" s="6"/>
      <c r="S821" s="6">
        <v>3</v>
      </c>
      <c r="T821" s="6"/>
      <c r="U821" s="6"/>
      <c r="V821" s="6">
        <v>3</v>
      </c>
      <c r="W821" s="6"/>
      <c r="X821" s="5">
        <v>303</v>
      </c>
    </row>
    <row r="822" spans="1:24" ht="25.5">
      <c r="A822" s="87">
        <v>305010200</v>
      </c>
      <c r="B822" s="30" t="s">
        <v>729</v>
      </c>
      <c r="C822" s="97"/>
      <c r="D822" s="6">
        <v>2</v>
      </c>
      <c r="E822" s="6"/>
      <c r="F822" s="6"/>
      <c r="G822" s="6">
        <v>2</v>
      </c>
      <c r="H822" s="6"/>
      <c r="I822" s="6">
        <v>14</v>
      </c>
      <c r="J822" s="6">
        <v>7</v>
      </c>
      <c r="K822" s="6"/>
      <c r="L822" s="6">
        <v>7</v>
      </c>
      <c r="M822" s="6"/>
      <c r="N822" s="6">
        <v>12</v>
      </c>
      <c r="O822" s="6">
        <v>7</v>
      </c>
      <c r="P822" s="6"/>
      <c r="Q822" s="6">
        <v>5</v>
      </c>
      <c r="R822" s="6"/>
      <c r="S822" s="6">
        <v>4</v>
      </c>
      <c r="T822" s="6"/>
      <c r="U822" s="6"/>
      <c r="V822" s="6">
        <v>4</v>
      </c>
      <c r="W822" s="6"/>
      <c r="X822" s="5">
        <v>374</v>
      </c>
    </row>
    <row r="823" spans="1:24" ht="25.5">
      <c r="A823" s="87">
        <v>305010300</v>
      </c>
      <c r="B823" s="30" t="s">
        <v>730</v>
      </c>
      <c r="C823" s="97"/>
      <c r="D823" s="6"/>
      <c r="E823" s="6"/>
      <c r="F823" s="6"/>
      <c r="G823" s="6"/>
      <c r="H823" s="6"/>
      <c r="I823" s="6">
        <v>3</v>
      </c>
      <c r="J823" s="6">
        <v>3</v>
      </c>
      <c r="K823" s="6"/>
      <c r="L823" s="6"/>
      <c r="M823" s="6"/>
      <c r="N823" s="6">
        <v>3</v>
      </c>
      <c r="O823" s="6">
        <v>3</v>
      </c>
      <c r="P823" s="6"/>
      <c r="Q823" s="6"/>
      <c r="R823" s="6"/>
      <c r="S823" s="6"/>
      <c r="T823" s="6"/>
      <c r="U823" s="6"/>
      <c r="V823" s="6"/>
      <c r="W823" s="6"/>
      <c r="X823" s="5">
        <v>357</v>
      </c>
    </row>
    <row r="824" spans="1:24" ht="12.75">
      <c r="A824" s="87">
        <v>305010400</v>
      </c>
      <c r="B824" s="30" t="s">
        <v>731</v>
      </c>
      <c r="C824" s="97"/>
      <c r="D824" s="6">
        <v>7</v>
      </c>
      <c r="E824" s="6">
        <v>3</v>
      </c>
      <c r="F824" s="6"/>
      <c r="G824" s="6">
        <v>4</v>
      </c>
      <c r="H824" s="6"/>
      <c r="I824" s="6">
        <v>2</v>
      </c>
      <c r="J824" s="6"/>
      <c r="K824" s="6"/>
      <c r="L824" s="6">
        <v>2</v>
      </c>
      <c r="M824" s="6"/>
      <c r="N824" s="6">
        <v>7</v>
      </c>
      <c r="O824" s="6">
        <v>3</v>
      </c>
      <c r="P824" s="6"/>
      <c r="Q824" s="6">
        <v>4</v>
      </c>
      <c r="R824" s="6"/>
      <c r="S824" s="6">
        <v>2</v>
      </c>
      <c r="T824" s="6"/>
      <c r="U824" s="6"/>
      <c r="V824" s="6">
        <v>2</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4</v>
      </c>
      <c r="E829" s="6">
        <v>2</v>
      </c>
      <c r="F829" s="6"/>
      <c r="G829" s="6">
        <v>2</v>
      </c>
      <c r="H829" s="6"/>
      <c r="I829" s="6">
        <v>10</v>
      </c>
      <c r="J829" s="6">
        <v>6</v>
      </c>
      <c r="K829" s="6"/>
      <c r="L829" s="6">
        <v>4</v>
      </c>
      <c r="M829" s="6"/>
      <c r="N829" s="6">
        <v>11</v>
      </c>
      <c r="O829" s="6">
        <v>8</v>
      </c>
      <c r="P829" s="6"/>
      <c r="Q829" s="6">
        <v>3</v>
      </c>
      <c r="R829" s="6"/>
      <c r="S829" s="6">
        <v>3</v>
      </c>
      <c r="T829" s="6"/>
      <c r="U829" s="6"/>
      <c r="V829" s="6">
        <v>3</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c r="A831" s="87">
        <v>305020000</v>
      </c>
      <c r="B831" s="30" t="s">
        <v>738</v>
      </c>
      <c r="C831" s="97"/>
      <c r="D831" s="6">
        <v>4</v>
      </c>
      <c r="E831" s="6">
        <v>1</v>
      </c>
      <c r="F831" s="6"/>
      <c r="G831" s="6">
        <v>3</v>
      </c>
      <c r="H831" s="6"/>
      <c r="I831" s="6">
        <v>18</v>
      </c>
      <c r="J831" s="6">
        <v>10</v>
      </c>
      <c r="K831" s="6"/>
      <c r="L831" s="6">
        <v>8</v>
      </c>
      <c r="M831" s="6"/>
      <c r="N831" s="6">
        <v>16</v>
      </c>
      <c r="O831" s="6">
        <v>11</v>
      </c>
      <c r="P831" s="6"/>
      <c r="Q831" s="6">
        <v>5</v>
      </c>
      <c r="R831" s="6"/>
      <c r="S831" s="6">
        <v>6</v>
      </c>
      <c r="T831" s="6"/>
      <c r="U831" s="6"/>
      <c r="V831" s="6">
        <v>6</v>
      </c>
      <c r="W831" s="6"/>
      <c r="X831" s="5">
        <v>315</v>
      </c>
    </row>
    <row r="832" spans="1:24" ht="12.75">
      <c r="A832" s="87">
        <v>305030000</v>
      </c>
      <c r="B832" s="30" t="s">
        <v>739</v>
      </c>
      <c r="C832" s="97"/>
      <c r="D832" s="6">
        <v>4</v>
      </c>
      <c r="E832" s="6">
        <v>3</v>
      </c>
      <c r="F832" s="6"/>
      <c r="G832" s="6">
        <v>1</v>
      </c>
      <c r="H832" s="6"/>
      <c r="I832" s="6">
        <v>15</v>
      </c>
      <c r="J832" s="6">
        <v>12</v>
      </c>
      <c r="K832" s="6"/>
      <c r="L832" s="6">
        <v>3</v>
      </c>
      <c r="M832" s="6"/>
      <c r="N832" s="6">
        <v>18</v>
      </c>
      <c r="O832" s="6">
        <v>15</v>
      </c>
      <c r="P832" s="6"/>
      <c r="Q832" s="6">
        <v>3</v>
      </c>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4</v>
      </c>
      <c r="E834" s="6">
        <v>1</v>
      </c>
      <c r="F834" s="6"/>
      <c r="G834" s="6">
        <v>3</v>
      </c>
      <c r="H834" s="6"/>
      <c r="I834" s="6">
        <v>4</v>
      </c>
      <c r="J834" s="6">
        <v>3</v>
      </c>
      <c r="K834" s="6"/>
      <c r="L834" s="6">
        <v>1</v>
      </c>
      <c r="M834" s="6"/>
      <c r="N834" s="6">
        <v>5</v>
      </c>
      <c r="O834" s="6">
        <v>4</v>
      </c>
      <c r="P834" s="6"/>
      <c r="Q834" s="6">
        <v>1</v>
      </c>
      <c r="R834" s="6"/>
      <c r="S834" s="6">
        <v>3</v>
      </c>
      <c r="T834" s="6"/>
      <c r="U834" s="6"/>
      <c r="V834" s="6">
        <v>3</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17</v>
      </c>
      <c r="E836" s="6"/>
      <c r="F836" s="6"/>
      <c r="G836" s="6">
        <v>17</v>
      </c>
      <c r="H836" s="6"/>
      <c r="I836" s="6">
        <v>43</v>
      </c>
      <c r="J836" s="6">
        <v>5</v>
      </c>
      <c r="K836" s="6"/>
      <c r="L836" s="6">
        <v>38</v>
      </c>
      <c r="M836" s="6"/>
      <c r="N836" s="6">
        <v>43</v>
      </c>
      <c r="O836" s="6">
        <v>5</v>
      </c>
      <c r="P836" s="6"/>
      <c r="Q836" s="6">
        <v>38</v>
      </c>
      <c r="R836" s="6"/>
      <c r="S836" s="6">
        <v>17</v>
      </c>
      <c r="T836" s="6"/>
      <c r="U836" s="6"/>
      <c r="V836" s="6">
        <v>17</v>
      </c>
      <c r="W836" s="6"/>
      <c r="X836" s="5">
        <v>315</v>
      </c>
    </row>
    <row r="837" spans="1:24" ht="12.75">
      <c r="A837" s="87">
        <v>307010000</v>
      </c>
      <c r="B837" s="30" t="s">
        <v>744</v>
      </c>
      <c r="C837" s="97"/>
      <c r="D837" s="6">
        <v>3</v>
      </c>
      <c r="E837" s="6"/>
      <c r="F837" s="6"/>
      <c r="G837" s="6">
        <v>3</v>
      </c>
      <c r="H837" s="6"/>
      <c r="I837" s="6">
        <v>26</v>
      </c>
      <c r="J837" s="6">
        <v>4</v>
      </c>
      <c r="K837" s="6"/>
      <c r="L837" s="6">
        <v>22</v>
      </c>
      <c r="M837" s="6"/>
      <c r="N837" s="6">
        <v>19</v>
      </c>
      <c r="O837" s="6">
        <v>4</v>
      </c>
      <c r="P837" s="6"/>
      <c r="Q837" s="6">
        <v>15</v>
      </c>
      <c r="R837" s="6"/>
      <c r="S837" s="6">
        <v>10</v>
      </c>
      <c r="T837" s="6"/>
      <c r="U837" s="6"/>
      <c r="V837" s="6">
        <v>10</v>
      </c>
      <c r="W837" s="6"/>
      <c r="X837" s="5">
        <v>292</v>
      </c>
    </row>
    <row r="838" spans="1:24" ht="12.75">
      <c r="A838" s="87">
        <v>307020000</v>
      </c>
      <c r="B838" s="30" t="s">
        <v>745</v>
      </c>
      <c r="C838" s="97"/>
      <c r="D838" s="6">
        <v>16</v>
      </c>
      <c r="E838" s="6"/>
      <c r="F838" s="6"/>
      <c r="G838" s="6">
        <v>16</v>
      </c>
      <c r="H838" s="6"/>
      <c r="I838" s="6">
        <v>54</v>
      </c>
      <c r="J838" s="6">
        <v>7</v>
      </c>
      <c r="K838" s="6"/>
      <c r="L838" s="6">
        <v>47</v>
      </c>
      <c r="M838" s="6"/>
      <c r="N838" s="6">
        <v>51</v>
      </c>
      <c r="O838" s="6">
        <v>7</v>
      </c>
      <c r="P838" s="6"/>
      <c r="Q838" s="6">
        <v>44</v>
      </c>
      <c r="R838" s="6"/>
      <c r="S838" s="6">
        <v>19</v>
      </c>
      <c r="T838" s="6"/>
      <c r="U838" s="6"/>
      <c r="V838" s="6">
        <v>19</v>
      </c>
      <c r="W838" s="6"/>
      <c r="X838" s="5">
        <v>292</v>
      </c>
    </row>
    <row r="839" spans="1:24" ht="12.75">
      <c r="A839" s="87">
        <v>308000000</v>
      </c>
      <c r="B839" s="30" t="s">
        <v>746</v>
      </c>
      <c r="C839" s="97"/>
      <c r="D839" s="6">
        <v>2</v>
      </c>
      <c r="E839" s="6"/>
      <c r="F839" s="6"/>
      <c r="G839" s="6">
        <v>2</v>
      </c>
      <c r="H839" s="6"/>
      <c r="I839" s="6">
        <v>3</v>
      </c>
      <c r="J839" s="6"/>
      <c r="K839" s="6"/>
      <c r="L839" s="6">
        <v>3</v>
      </c>
      <c r="M839" s="6"/>
      <c r="N839" s="6">
        <v>2</v>
      </c>
      <c r="O839" s="6"/>
      <c r="P839" s="6"/>
      <c r="Q839" s="6">
        <v>2</v>
      </c>
      <c r="R839" s="6"/>
      <c r="S839" s="6">
        <v>3</v>
      </c>
      <c r="T839" s="6"/>
      <c r="U839" s="6"/>
      <c r="V839" s="6">
        <v>3</v>
      </c>
      <c r="W839" s="6"/>
      <c r="X839" s="5">
        <v>283</v>
      </c>
    </row>
    <row r="840" spans="1:24" ht="12.75">
      <c r="A840" s="87">
        <v>308010000</v>
      </c>
      <c r="B840" s="30" t="s">
        <v>747</v>
      </c>
      <c r="C840" s="97"/>
      <c r="D840" s="6">
        <v>1</v>
      </c>
      <c r="E840" s="6"/>
      <c r="F840" s="6"/>
      <c r="G840" s="6">
        <v>1</v>
      </c>
      <c r="H840" s="6"/>
      <c r="I840" s="6">
        <v>5</v>
      </c>
      <c r="J840" s="6">
        <v>2</v>
      </c>
      <c r="K840" s="6"/>
      <c r="L840" s="6">
        <v>3</v>
      </c>
      <c r="M840" s="6"/>
      <c r="N840" s="6">
        <v>5</v>
      </c>
      <c r="O840" s="6">
        <v>2</v>
      </c>
      <c r="P840" s="6"/>
      <c r="Q840" s="6">
        <v>3</v>
      </c>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9</v>
      </c>
      <c r="E842" s="6">
        <v>5</v>
      </c>
      <c r="F842" s="6"/>
      <c r="G842" s="6">
        <v>4</v>
      </c>
      <c r="H842" s="6"/>
      <c r="I842" s="6">
        <v>8</v>
      </c>
      <c r="J842" s="6">
        <v>5</v>
      </c>
      <c r="K842" s="6"/>
      <c r="L842" s="6">
        <v>3</v>
      </c>
      <c r="M842" s="6"/>
      <c r="N842" s="6">
        <v>15</v>
      </c>
      <c r="O842" s="6">
        <v>10</v>
      </c>
      <c r="P842" s="6"/>
      <c r="Q842" s="6">
        <v>5</v>
      </c>
      <c r="R842" s="6"/>
      <c r="S842" s="6">
        <v>2</v>
      </c>
      <c r="T842" s="6"/>
      <c r="U842" s="6"/>
      <c r="V842" s="6">
        <v>2</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11</v>
      </c>
      <c r="E844" s="6">
        <v>2</v>
      </c>
      <c r="F844" s="6"/>
      <c r="G844" s="6">
        <v>9</v>
      </c>
      <c r="H844" s="6"/>
      <c r="I844" s="6">
        <v>24</v>
      </c>
      <c r="J844" s="6">
        <v>2</v>
      </c>
      <c r="K844" s="6"/>
      <c r="L844" s="6">
        <v>22</v>
      </c>
      <c r="M844" s="6"/>
      <c r="N844" s="6">
        <v>19</v>
      </c>
      <c r="O844" s="6">
        <v>4</v>
      </c>
      <c r="P844" s="6"/>
      <c r="Q844" s="6">
        <v>15</v>
      </c>
      <c r="R844" s="6"/>
      <c r="S844" s="6">
        <v>16</v>
      </c>
      <c r="T844" s="6"/>
      <c r="U844" s="6"/>
      <c r="V844" s="6">
        <v>16</v>
      </c>
      <c r="W844" s="6"/>
      <c r="X844" s="5">
        <v>240</v>
      </c>
    </row>
    <row r="845" spans="1:24" ht="12.75">
      <c r="A845" s="87">
        <v>310010000</v>
      </c>
      <c r="B845" s="30" t="s">
        <v>752</v>
      </c>
      <c r="C845" s="97"/>
      <c r="D845" s="6">
        <v>82</v>
      </c>
      <c r="E845" s="6">
        <v>43</v>
      </c>
      <c r="F845" s="6"/>
      <c r="G845" s="6">
        <v>39</v>
      </c>
      <c r="H845" s="6"/>
      <c r="I845" s="6">
        <v>446</v>
      </c>
      <c r="J845" s="6">
        <v>251</v>
      </c>
      <c r="K845" s="6"/>
      <c r="L845" s="6">
        <v>195</v>
      </c>
      <c r="M845" s="6"/>
      <c r="N845" s="6">
        <v>441</v>
      </c>
      <c r="O845" s="6">
        <v>294</v>
      </c>
      <c r="P845" s="6"/>
      <c r="Q845" s="6">
        <v>147</v>
      </c>
      <c r="R845" s="6"/>
      <c r="S845" s="6">
        <v>87</v>
      </c>
      <c r="T845" s="6"/>
      <c r="U845" s="6"/>
      <c r="V845" s="6">
        <v>87</v>
      </c>
      <c r="W845" s="6"/>
      <c r="X845" s="5">
        <v>135</v>
      </c>
    </row>
    <row r="846" spans="1:24" ht="12.75">
      <c r="A846" s="87">
        <v>310020000</v>
      </c>
      <c r="B846" s="30" t="s">
        <v>753</v>
      </c>
      <c r="C846" s="97"/>
      <c r="D846" s="6">
        <v>33</v>
      </c>
      <c r="E846" s="6">
        <v>21</v>
      </c>
      <c r="F846" s="6"/>
      <c r="G846" s="6">
        <v>12</v>
      </c>
      <c r="H846" s="6"/>
      <c r="I846" s="6">
        <v>189</v>
      </c>
      <c r="J846" s="6">
        <v>107</v>
      </c>
      <c r="K846" s="6"/>
      <c r="L846" s="6">
        <v>82</v>
      </c>
      <c r="M846" s="6"/>
      <c r="N846" s="6">
        <v>184</v>
      </c>
      <c r="O846" s="6">
        <v>128</v>
      </c>
      <c r="P846" s="6"/>
      <c r="Q846" s="6">
        <v>56</v>
      </c>
      <c r="R846" s="6"/>
      <c r="S846" s="6">
        <v>38</v>
      </c>
      <c r="T846" s="6"/>
      <c r="U846" s="6"/>
      <c r="V846" s="6">
        <v>38</v>
      </c>
      <c r="W846" s="6"/>
      <c r="X846" s="5">
        <v>153</v>
      </c>
    </row>
    <row r="847" spans="1:24" ht="12.75">
      <c r="A847" s="87">
        <v>310030000</v>
      </c>
      <c r="B847" s="30" t="s">
        <v>754</v>
      </c>
      <c r="C847" s="97"/>
      <c r="D847" s="6">
        <v>2</v>
      </c>
      <c r="E847" s="6"/>
      <c r="F847" s="6"/>
      <c r="G847" s="6">
        <v>2</v>
      </c>
      <c r="H847" s="6"/>
      <c r="I847" s="6">
        <v>5</v>
      </c>
      <c r="J847" s="6">
        <v>3</v>
      </c>
      <c r="K847" s="6"/>
      <c r="L847" s="6">
        <v>2</v>
      </c>
      <c r="M847" s="6"/>
      <c r="N847" s="6">
        <v>5</v>
      </c>
      <c r="O847" s="6">
        <v>3</v>
      </c>
      <c r="P847" s="6"/>
      <c r="Q847" s="6">
        <v>2</v>
      </c>
      <c r="R847" s="6"/>
      <c r="S847" s="6">
        <v>2</v>
      </c>
      <c r="T847" s="6"/>
      <c r="U847" s="6"/>
      <c r="V847" s="6">
        <v>2</v>
      </c>
      <c r="W847" s="6"/>
      <c r="X847" s="5">
        <v>296</v>
      </c>
    </row>
    <row r="848" spans="1:24" ht="12.75">
      <c r="A848" s="87">
        <v>310040000</v>
      </c>
      <c r="B848" s="30" t="s">
        <v>755</v>
      </c>
      <c r="C848" s="97"/>
      <c r="D848" s="6">
        <v>20</v>
      </c>
      <c r="E848" s="6">
        <v>1</v>
      </c>
      <c r="F848" s="6"/>
      <c r="G848" s="6">
        <v>19</v>
      </c>
      <c r="H848" s="6"/>
      <c r="I848" s="6">
        <v>42</v>
      </c>
      <c r="J848" s="6">
        <v>10</v>
      </c>
      <c r="K848" s="6"/>
      <c r="L848" s="6">
        <v>32</v>
      </c>
      <c r="M848" s="6"/>
      <c r="N848" s="6">
        <v>49</v>
      </c>
      <c r="O848" s="6">
        <v>11</v>
      </c>
      <c r="P848" s="6"/>
      <c r="Q848" s="6">
        <v>38</v>
      </c>
      <c r="R848" s="6"/>
      <c r="S848" s="6">
        <v>13</v>
      </c>
      <c r="T848" s="6"/>
      <c r="U848" s="6"/>
      <c r="V848" s="6">
        <v>13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2</v>
      </c>
      <c r="E852" s="6">
        <v>1</v>
      </c>
      <c r="F852" s="6"/>
      <c r="G852" s="6">
        <v>1</v>
      </c>
      <c r="H852" s="6"/>
      <c r="I852" s="6">
        <v>9</v>
      </c>
      <c r="J852" s="6">
        <v>4</v>
      </c>
      <c r="K852" s="6"/>
      <c r="L852" s="6">
        <v>5</v>
      </c>
      <c r="M852" s="6"/>
      <c r="N852" s="6">
        <v>5</v>
      </c>
      <c r="O852" s="6">
        <v>5</v>
      </c>
      <c r="P852" s="6"/>
      <c r="Q852" s="6"/>
      <c r="R852" s="6"/>
      <c r="S852" s="6">
        <v>6</v>
      </c>
      <c r="T852" s="6"/>
      <c r="U852" s="6"/>
      <c r="V852" s="6">
        <v>6</v>
      </c>
      <c r="W852" s="6"/>
      <c r="X852" s="5">
        <v>362</v>
      </c>
    </row>
    <row r="853" spans="1:24" ht="12.75">
      <c r="A853" s="87">
        <v>311010000</v>
      </c>
      <c r="B853" s="30" t="s">
        <v>760</v>
      </c>
      <c r="C853" s="97"/>
      <c r="D853" s="6">
        <v>4</v>
      </c>
      <c r="E853" s="6">
        <v>2</v>
      </c>
      <c r="F853" s="6"/>
      <c r="G853" s="6">
        <v>2</v>
      </c>
      <c r="H853" s="6"/>
      <c r="I853" s="6">
        <v>11</v>
      </c>
      <c r="J853" s="6">
        <v>6</v>
      </c>
      <c r="K853" s="6"/>
      <c r="L853" s="6">
        <v>5</v>
      </c>
      <c r="M853" s="6"/>
      <c r="N853" s="6">
        <v>10</v>
      </c>
      <c r="O853" s="6">
        <v>8</v>
      </c>
      <c r="P853" s="6"/>
      <c r="Q853" s="6">
        <v>2</v>
      </c>
      <c r="R853" s="6"/>
      <c r="S853" s="6">
        <v>5</v>
      </c>
      <c r="T853" s="6"/>
      <c r="U853" s="6"/>
      <c r="V853" s="6">
        <v>5</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c r="A856" s="87">
        <v>311020000</v>
      </c>
      <c r="B856" s="30" t="s">
        <v>763</v>
      </c>
      <c r="C856" s="97"/>
      <c r="D856" s="6"/>
      <c r="E856" s="6"/>
      <c r="F856" s="6"/>
      <c r="G856" s="6"/>
      <c r="H856" s="6"/>
      <c r="I856" s="6">
        <v>4</v>
      </c>
      <c r="J856" s="6">
        <v>4</v>
      </c>
      <c r="K856" s="6"/>
      <c r="L856" s="6"/>
      <c r="M856" s="6"/>
      <c r="N856" s="6">
        <v>4</v>
      </c>
      <c r="O856" s="6">
        <v>4</v>
      </c>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13</v>
      </c>
      <c r="E858" s="6">
        <v>7</v>
      </c>
      <c r="F858" s="6"/>
      <c r="G858" s="6">
        <v>6</v>
      </c>
      <c r="H858" s="6"/>
      <c r="I858" s="6">
        <v>15</v>
      </c>
      <c r="J858" s="6">
        <v>7</v>
      </c>
      <c r="K858" s="6"/>
      <c r="L858" s="6">
        <v>8</v>
      </c>
      <c r="M858" s="6"/>
      <c r="N858" s="6">
        <v>23</v>
      </c>
      <c r="O858" s="6">
        <v>14</v>
      </c>
      <c r="P858" s="6"/>
      <c r="Q858" s="6">
        <v>9</v>
      </c>
      <c r="R858" s="6"/>
      <c r="S858" s="6">
        <v>5</v>
      </c>
      <c r="T858" s="6"/>
      <c r="U858" s="6"/>
      <c r="V858" s="6">
        <v>5</v>
      </c>
      <c r="W858" s="6"/>
      <c r="X858" s="5">
        <v>315</v>
      </c>
    </row>
    <row r="859" spans="1:24" ht="12.75">
      <c r="A859" s="87">
        <v>313000000</v>
      </c>
      <c r="B859" s="30" t="s">
        <v>766</v>
      </c>
      <c r="C859" s="97"/>
      <c r="D859" s="6">
        <v>4</v>
      </c>
      <c r="E859" s="6"/>
      <c r="F859" s="6"/>
      <c r="G859" s="6">
        <v>4</v>
      </c>
      <c r="H859" s="6"/>
      <c r="I859" s="6">
        <v>23</v>
      </c>
      <c r="J859" s="6">
        <v>13</v>
      </c>
      <c r="K859" s="6"/>
      <c r="L859" s="6">
        <v>10</v>
      </c>
      <c r="M859" s="6"/>
      <c r="N859" s="6">
        <v>20</v>
      </c>
      <c r="O859" s="6">
        <v>13</v>
      </c>
      <c r="P859" s="6"/>
      <c r="Q859" s="6">
        <v>7</v>
      </c>
      <c r="R859" s="6"/>
      <c r="S859" s="6">
        <v>7</v>
      </c>
      <c r="T859" s="6"/>
      <c r="U859" s="6"/>
      <c r="V859" s="6">
        <v>7</v>
      </c>
      <c r="W859" s="6"/>
      <c r="X859" s="5">
        <v>245</v>
      </c>
    </row>
    <row r="860" spans="1:24" ht="12.75">
      <c r="A860" s="87">
        <v>314000000</v>
      </c>
      <c r="B860" s="30" t="s">
        <v>767</v>
      </c>
      <c r="C860" s="97"/>
      <c r="D860" s="6">
        <v>3</v>
      </c>
      <c r="E860" s="6">
        <v>1</v>
      </c>
      <c r="F860" s="6"/>
      <c r="G860" s="6">
        <v>2</v>
      </c>
      <c r="H860" s="6"/>
      <c r="I860" s="6"/>
      <c r="J860" s="6"/>
      <c r="K860" s="6"/>
      <c r="L860" s="6"/>
      <c r="M860" s="6"/>
      <c r="N860" s="6">
        <v>2</v>
      </c>
      <c r="O860" s="6">
        <v>1</v>
      </c>
      <c r="P860" s="6"/>
      <c r="Q860" s="6">
        <v>1</v>
      </c>
      <c r="R860" s="6"/>
      <c r="S860" s="6">
        <v>1</v>
      </c>
      <c r="T860" s="6"/>
      <c r="U860" s="6"/>
      <c r="V860" s="6">
        <v>1</v>
      </c>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26</v>
      </c>
      <c r="E862" s="32">
        <f>SUM(E863:E895)</f>
        <v>3</v>
      </c>
      <c r="F862" s="32">
        <f>SUM(F863:F895)</f>
        <v>0</v>
      </c>
      <c r="G862" s="32">
        <f>SUM(G863:G895)</f>
        <v>23</v>
      </c>
      <c r="H862" s="32">
        <f>SUM(H863:H895)</f>
        <v>0</v>
      </c>
      <c r="I862" s="32">
        <f>SUM(J862:M862)</f>
        <v>167</v>
      </c>
      <c r="J862" s="32">
        <f>SUM(J863:J895)</f>
        <v>34</v>
      </c>
      <c r="K862" s="32">
        <f>SUM(K863:K895)</f>
        <v>0</v>
      </c>
      <c r="L862" s="32">
        <f>SUM(L863:L895)</f>
        <v>133</v>
      </c>
      <c r="M862" s="32">
        <f>SUM(M863:M895)</f>
        <v>0</v>
      </c>
      <c r="N862" s="32">
        <f>SUM(O862:R862)</f>
        <v>160</v>
      </c>
      <c r="O862" s="32">
        <f>SUM(O863:O895)</f>
        <v>37</v>
      </c>
      <c r="P862" s="32">
        <f>SUM(P863:P895)</f>
        <v>0</v>
      </c>
      <c r="Q862" s="32">
        <f>SUM(Q863:Q895)</f>
        <v>123</v>
      </c>
      <c r="R862" s="32">
        <f>SUM(R863:R895)</f>
        <v>0</v>
      </c>
      <c r="S862" s="32">
        <f>SUM(T862:W862)</f>
        <v>33</v>
      </c>
      <c r="T862" s="32">
        <f>SUM(T863:T895)</f>
        <v>0</v>
      </c>
      <c r="U862" s="32">
        <f>SUM(U863:U895)</f>
        <v>0</v>
      </c>
      <c r="V862" s="32">
        <f>SUM(V863:V895)</f>
        <v>33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6</v>
      </c>
      <c r="J864" s="6">
        <v>1</v>
      </c>
      <c r="K864" s="6"/>
      <c r="L864" s="6">
        <v>5</v>
      </c>
      <c r="M864" s="6"/>
      <c r="N864" s="6">
        <v>5</v>
      </c>
      <c r="O864" s="6">
        <v>1</v>
      </c>
      <c r="P864" s="6"/>
      <c r="Q864" s="6">
        <v>4</v>
      </c>
      <c r="R864" s="6"/>
      <c r="S864" s="6">
        <v>1</v>
      </c>
      <c r="T864" s="6"/>
      <c r="U864" s="6"/>
      <c r="V864" s="6">
        <v>1</v>
      </c>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10</v>
      </c>
      <c r="E866" s="40">
        <v>1</v>
      </c>
      <c r="F866" s="40"/>
      <c r="G866" s="40">
        <v>9</v>
      </c>
      <c r="H866" s="40"/>
      <c r="I866" s="40">
        <v>38</v>
      </c>
      <c r="J866" s="40"/>
      <c r="K866" s="40"/>
      <c r="L866" s="40">
        <v>38</v>
      </c>
      <c r="M866" s="40"/>
      <c r="N866" s="40">
        <v>33</v>
      </c>
      <c r="O866" s="40">
        <v>1</v>
      </c>
      <c r="P866" s="40"/>
      <c r="Q866" s="40">
        <v>32</v>
      </c>
      <c r="R866" s="40"/>
      <c r="S866" s="40">
        <v>15</v>
      </c>
      <c r="T866" s="40"/>
      <c r="U866" s="40"/>
      <c r="V866" s="40">
        <v>15</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v>1</v>
      </c>
      <c r="E869" s="40">
        <v>1</v>
      </c>
      <c r="F869" s="40"/>
      <c r="G869" s="40"/>
      <c r="H869" s="40"/>
      <c r="I869" s="40">
        <v>6</v>
      </c>
      <c r="J869" s="40">
        <v>2</v>
      </c>
      <c r="K869" s="40"/>
      <c r="L869" s="40">
        <v>4</v>
      </c>
      <c r="M869" s="40"/>
      <c r="N869" s="40">
        <v>5</v>
      </c>
      <c r="O869" s="40">
        <v>3</v>
      </c>
      <c r="P869" s="40"/>
      <c r="Q869" s="40">
        <v>2</v>
      </c>
      <c r="R869" s="40"/>
      <c r="S869" s="40">
        <v>2</v>
      </c>
      <c r="T869" s="40"/>
      <c r="U869" s="40"/>
      <c r="V869" s="40">
        <v>2</v>
      </c>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v>1</v>
      </c>
      <c r="E872" s="40"/>
      <c r="F872" s="40"/>
      <c r="G872" s="40">
        <v>1</v>
      </c>
      <c r="H872" s="40"/>
      <c r="I872" s="40">
        <v>16</v>
      </c>
      <c r="J872" s="40">
        <v>3</v>
      </c>
      <c r="K872" s="40"/>
      <c r="L872" s="40">
        <v>13</v>
      </c>
      <c r="M872" s="40"/>
      <c r="N872" s="40">
        <v>11</v>
      </c>
      <c r="O872" s="40">
        <v>3</v>
      </c>
      <c r="P872" s="40"/>
      <c r="Q872" s="40">
        <v>8</v>
      </c>
      <c r="R872" s="40"/>
      <c r="S872" s="40">
        <v>6</v>
      </c>
      <c r="T872" s="40"/>
      <c r="U872" s="40"/>
      <c r="V872" s="40">
        <v>6</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2</v>
      </c>
      <c r="J876" s="40"/>
      <c r="K876" s="40"/>
      <c r="L876" s="40">
        <v>2</v>
      </c>
      <c r="M876" s="40"/>
      <c r="N876" s="40">
        <v>1</v>
      </c>
      <c r="O876" s="40"/>
      <c r="P876" s="40"/>
      <c r="Q876" s="40">
        <v>1</v>
      </c>
      <c r="R876" s="40"/>
      <c r="S876" s="40">
        <v>1</v>
      </c>
      <c r="T876" s="40"/>
      <c r="U876" s="40"/>
      <c r="V876" s="40">
        <v>1</v>
      </c>
      <c r="W876" s="40"/>
      <c r="X876" s="39">
        <v>141</v>
      </c>
      <c r="Y876" s="103"/>
      <c r="Z876" s="103"/>
    </row>
    <row r="877" spans="1:26" s="41" customFormat="1" ht="12.75">
      <c r="A877" s="88">
        <v>331060200</v>
      </c>
      <c r="B877" s="42" t="s">
        <v>782</v>
      </c>
      <c r="C877" s="97"/>
      <c r="D877" s="40"/>
      <c r="E877" s="40"/>
      <c r="F877" s="40"/>
      <c r="G877" s="40"/>
      <c r="H877" s="40"/>
      <c r="I877" s="40">
        <v>7</v>
      </c>
      <c r="J877" s="40">
        <v>1</v>
      </c>
      <c r="K877" s="40"/>
      <c r="L877" s="40">
        <v>6</v>
      </c>
      <c r="M877" s="40"/>
      <c r="N877" s="40">
        <v>5</v>
      </c>
      <c r="O877" s="40">
        <v>1</v>
      </c>
      <c r="P877" s="40"/>
      <c r="Q877" s="40">
        <v>4</v>
      </c>
      <c r="R877" s="40"/>
      <c r="S877" s="40">
        <v>2</v>
      </c>
      <c r="T877" s="40"/>
      <c r="U877" s="40"/>
      <c r="V877" s="40">
        <v>2</v>
      </c>
      <c r="W877" s="40"/>
      <c r="X877" s="39">
        <v>165</v>
      </c>
      <c r="Y877" s="103"/>
      <c r="Z877" s="103"/>
    </row>
    <row r="878" spans="1:26" s="41" customFormat="1" ht="12.75">
      <c r="A878" s="88">
        <v>331060201</v>
      </c>
      <c r="B878" s="42" t="s">
        <v>781</v>
      </c>
      <c r="C878" s="97"/>
      <c r="D878" s="40"/>
      <c r="E878" s="40"/>
      <c r="F878" s="40"/>
      <c r="G878" s="40"/>
      <c r="H878" s="40"/>
      <c r="I878" s="40">
        <v>12</v>
      </c>
      <c r="J878" s="40">
        <v>1</v>
      </c>
      <c r="K878" s="40"/>
      <c r="L878" s="40">
        <v>11</v>
      </c>
      <c r="M878" s="40"/>
      <c r="N878" s="40">
        <v>12</v>
      </c>
      <c r="O878" s="40">
        <v>1</v>
      </c>
      <c r="P878" s="40"/>
      <c r="Q878" s="40">
        <v>11</v>
      </c>
      <c r="R878" s="40"/>
      <c r="S878" s="40"/>
      <c r="T878" s="40"/>
      <c r="U878" s="40"/>
      <c r="V878" s="40"/>
      <c r="W878" s="40"/>
      <c r="X878" s="39">
        <v>144</v>
      </c>
      <c r="Y878" s="103"/>
      <c r="Z878" s="103"/>
    </row>
    <row r="879" spans="1:26" s="41" customFormat="1" ht="12.75">
      <c r="A879" s="88">
        <v>331060300</v>
      </c>
      <c r="B879" s="42" t="s">
        <v>783</v>
      </c>
      <c r="C879" s="97"/>
      <c r="D879" s="40">
        <v>10</v>
      </c>
      <c r="E879" s="40">
        <v>1</v>
      </c>
      <c r="F879" s="40"/>
      <c r="G879" s="40">
        <v>9</v>
      </c>
      <c r="H879" s="40"/>
      <c r="I879" s="40">
        <v>59</v>
      </c>
      <c r="J879" s="40">
        <v>18</v>
      </c>
      <c r="K879" s="40"/>
      <c r="L879" s="40">
        <v>41</v>
      </c>
      <c r="M879" s="40"/>
      <c r="N879" s="40">
        <v>63</v>
      </c>
      <c r="O879" s="40">
        <v>19</v>
      </c>
      <c r="P879" s="40"/>
      <c r="Q879" s="40">
        <v>44</v>
      </c>
      <c r="R879" s="40"/>
      <c r="S879" s="40">
        <v>6</v>
      </c>
      <c r="T879" s="40"/>
      <c r="U879" s="40"/>
      <c r="V879" s="40">
        <v>6</v>
      </c>
      <c r="W879" s="40"/>
      <c r="X879" s="39">
        <v>189</v>
      </c>
      <c r="Y879" s="103"/>
      <c r="Z879" s="103"/>
    </row>
    <row r="880" spans="1:26" s="41" customFormat="1" ht="12.75">
      <c r="A880" s="88">
        <v>331060301</v>
      </c>
      <c r="B880" s="42" t="s">
        <v>781</v>
      </c>
      <c r="C880" s="97"/>
      <c r="D880" s="40"/>
      <c r="E880" s="40"/>
      <c r="F880" s="40"/>
      <c r="G880" s="40"/>
      <c r="H880" s="40"/>
      <c r="I880" s="40">
        <v>2</v>
      </c>
      <c r="J880" s="40">
        <v>1</v>
      </c>
      <c r="K880" s="40"/>
      <c r="L880" s="40">
        <v>1</v>
      </c>
      <c r="M880" s="40"/>
      <c r="N880" s="40">
        <v>2</v>
      </c>
      <c r="O880" s="40">
        <v>1</v>
      </c>
      <c r="P880" s="40"/>
      <c r="Q880" s="40">
        <v>1</v>
      </c>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c r="A882" s="88">
        <v>331080000</v>
      </c>
      <c r="B882" s="42" t="s">
        <v>785</v>
      </c>
      <c r="C882" s="97"/>
      <c r="D882" s="40">
        <v>1</v>
      </c>
      <c r="E882" s="40"/>
      <c r="F882" s="40"/>
      <c r="G882" s="40">
        <v>1</v>
      </c>
      <c r="H882" s="40"/>
      <c r="I882" s="40"/>
      <c r="J882" s="40"/>
      <c r="K882" s="40"/>
      <c r="L882" s="40"/>
      <c r="M882" s="40"/>
      <c r="N882" s="40">
        <v>1</v>
      </c>
      <c r="O882" s="40"/>
      <c r="P882" s="40"/>
      <c r="Q882" s="40">
        <v>1</v>
      </c>
      <c r="R882" s="40"/>
      <c r="S882" s="40"/>
      <c r="T882" s="40"/>
      <c r="U882" s="40"/>
      <c r="V882" s="40"/>
      <c r="W882" s="40"/>
      <c r="X882" s="39">
        <v>224</v>
      </c>
      <c r="Y882" s="103"/>
      <c r="Z882" s="103"/>
    </row>
    <row r="883" spans="1:26" s="41" customFormat="1" ht="12.75">
      <c r="A883" s="88">
        <v>331090000</v>
      </c>
      <c r="B883" s="42" t="s">
        <v>786</v>
      </c>
      <c r="C883" s="97"/>
      <c r="D883" s="40">
        <v>2</v>
      </c>
      <c r="E883" s="40"/>
      <c r="F883" s="40"/>
      <c r="G883" s="40">
        <v>2</v>
      </c>
      <c r="H883" s="40"/>
      <c r="I883" s="40"/>
      <c r="J883" s="40"/>
      <c r="K883" s="40"/>
      <c r="L883" s="40"/>
      <c r="M883" s="40"/>
      <c r="N883" s="40">
        <v>2</v>
      </c>
      <c r="O883" s="40"/>
      <c r="P883" s="40"/>
      <c r="Q883" s="40">
        <v>2</v>
      </c>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v>1</v>
      </c>
      <c r="E887" s="40"/>
      <c r="F887" s="40"/>
      <c r="G887" s="40">
        <v>1</v>
      </c>
      <c r="H887" s="40"/>
      <c r="I887" s="40">
        <v>1</v>
      </c>
      <c r="J887" s="40">
        <v>1</v>
      </c>
      <c r="K887" s="40"/>
      <c r="L887" s="40"/>
      <c r="M887" s="40"/>
      <c r="N887" s="40">
        <v>2</v>
      </c>
      <c r="O887" s="40">
        <v>1</v>
      </c>
      <c r="P887" s="40"/>
      <c r="Q887" s="40">
        <v>1</v>
      </c>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4</v>
      </c>
      <c r="J888" s="40">
        <v>2</v>
      </c>
      <c r="K888" s="40"/>
      <c r="L888" s="40">
        <v>2</v>
      </c>
      <c r="M888" s="40"/>
      <c r="N888" s="40">
        <v>4</v>
      </c>
      <c r="O888" s="40">
        <v>2</v>
      </c>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c r="A890" s="88">
        <v>331430000</v>
      </c>
      <c r="B890" s="42" t="s">
        <v>793</v>
      </c>
      <c r="C890" s="97"/>
      <c r="D890" s="40"/>
      <c r="E890" s="40"/>
      <c r="F890" s="40"/>
      <c r="G890" s="40"/>
      <c r="H890" s="40"/>
      <c r="I890" s="40">
        <v>1</v>
      </c>
      <c r="J890" s="40">
        <v>1</v>
      </c>
      <c r="K890" s="40"/>
      <c r="L890" s="40"/>
      <c r="M890" s="40"/>
      <c r="N890" s="40">
        <v>1</v>
      </c>
      <c r="O890" s="40">
        <v>1</v>
      </c>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13</v>
      </c>
      <c r="J892" s="40">
        <v>3</v>
      </c>
      <c r="K892" s="40"/>
      <c r="L892" s="40">
        <v>10</v>
      </c>
      <c r="M892" s="40"/>
      <c r="N892" s="40">
        <v>13</v>
      </c>
      <c r="O892" s="40">
        <v>3</v>
      </c>
      <c r="P892" s="40"/>
      <c r="Q892" s="40">
        <v>10</v>
      </c>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v>1</v>
      </c>
      <c r="E896" s="32"/>
      <c r="F896" s="32"/>
      <c r="G896" s="32">
        <v>1</v>
      </c>
      <c r="H896" s="32"/>
      <c r="I896" s="32">
        <v>6</v>
      </c>
      <c r="J896" s="32"/>
      <c r="K896" s="32"/>
      <c r="L896" s="32">
        <v>6</v>
      </c>
      <c r="M896" s="32"/>
      <c r="N896" s="32">
        <v>7</v>
      </c>
      <c r="O896" s="32"/>
      <c r="P896" s="32"/>
      <c r="Q896" s="32">
        <v>7</v>
      </c>
      <c r="R896" s="32"/>
      <c r="S896" s="32"/>
      <c r="T896" s="32"/>
      <c r="U896" s="32"/>
      <c r="V896" s="32"/>
      <c r="W896" s="32"/>
      <c r="X896" s="34">
        <v>206</v>
      </c>
    </row>
    <row r="897" spans="1:24" ht="12.75" customHeight="1">
      <c r="A897" s="90">
        <v>600010000</v>
      </c>
      <c r="B897" s="35" t="s">
        <v>2340</v>
      </c>
      <c r="C897" s="96"/>
      <c r="D897" s="32"/>
      <c r="E897" s="32"/>
      <c r="F897" s="32"/>
      <c r="G897" s="32"/>
      <c r="H897" s="32"/>
      <c r="I897" s="32">
        <v>61</v>
      </c>
      <c r="J897" s="32">
        <v>7</v>
      </c>
      <c r="K897" s="32"/>
      <c r="L897" s="32">
        <v>54</v>
      </c>
      <c r="M897" s="32"/>
      <c r="N897" s="32">
        <v>60</v>
      </c>
      <c r="O897" s="32">
        <v>7</v>
      </c>
      <c r="P897" s="32"/>
      <c r="Q897" s="32">
        <v>53</v>
      </c>
      <c r="R897" s="32"/>
      <c r="S897" s="32">
        <v>1</v>
      </c>
      <c r="T897" s="32"/>
      <c r="U897" s="32"/>
      <c r="V897" s="32">
        <v>1</v>
      </c>
      <c r="W897" s="32"/>
      <c r="X897" s="34">
        <v>98</v>
      </c>
    </row>
    <row r="898" spans="1:24" ht="12.75">
      <c r="A898" s="90">
        <v>600020000</v>
      </c>
      <c r="B898" s="35" t="s">
        <v>2335</v>
      </c>
      <c r="C898" s="96"/>
      <c r="D898" s="32"/>
      <c r="E898" s="32"/>
      <c r="F898" s="32"/>
      <c r="G898" s="32"/>
      <c r="H898" s="32"/>
      <c r="I898" s="32">
        <v>2</v>
      </c>
      <c r="J898" s="32"/>
      <c r="K898" s="32"/>
      <c r="L898" s="32">
        <v>2</v>
      </c>
      <c r="M898" s="32"/>
      <c r="N898" s="32">
        <v>2</v>
      </c>
      <c r="O898" s="32"/>
      <c r="P898" s="32"/>
      <c r="Q898" s="32">
        <v>2</v>
      </c>
      <c r="R898" s="32"/>
      <c r="S898" s="32"/>
      <c r="T898" s="32"/>
      <c r="U898" s="32"/>
      <c r="V898" s="32"/>
      <c r="W898" s="32"/>
      <c r="X898" s="34">
        <v>60</v>
      </c>
    </row>
    <row r="899" spans="1:24" ht="12.75">
      <c r="A899" s="90">
        <v>600030000</v>
      </c>
      <c r="B899" s="35" t="s">
        <v>2336</v>
      </c>
      <c r="C899" s="96"/>
      <c r="D899" s="32"/>
      <c r="E899" s="32"/>
      <c r="F899" s="32"/>
      <c r="G899" s="32"/>
      <c r="H899" s="32"/>
      <c r="I899" s="32">
        <v>40</v>
      </c>
      <c r="J899" s="32"/>
      <c r="K899" s="32"/>
      <c r="L899" s="32">
        <v>40</v>
      </c>
      <c r="M899" s="32"/>
      <c r="N899" s="32">
        <v>40</v>
      </c>
      <c r="O899" s="32"/>
      <c r="P899" s="32"/>
      <c r="Q899" s="32">
        <v>40</v>
      </c>
      <c r="R899" s="32"/>
      <c r="S899" s="32"/>
      <c r="T899" s="32"/>
      <c r="U899" s="32"/>
      <c r="V899" s="32"/>
      <c r="W899" s="32"/>
      <c r="X899" s="34">
        <v>60</v>
      </c>
    </row>
    <row r="900" spans="1:24" ht="12.75">
      <c r="A900" s="90">
        <v>600040000</v>
      </c>
      <c r="B900" s="35" t="s">
        <v>2337</v>
      </c>
      <c r="C900" s="96"/>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4" ht="12.75">
      <c r="A901" s="90">
        <v>600050000</v>
      </c>
      <c r="B901" s="35" t="s">
        <v>2338</v>
      </c>
      <c r="C901" s="96"/>
      <c r="D901" s="32">
        <v>3</v>
      </c>
      <c r="E901" s="32"/>
      <c r="F901" s="32"/>
      <c r="G901" s="32">
        <v>3</v>
      </c>
      <c r="H901" s="32"/>
      <c r="I901" s="32">
        <v>20</v>
      </c>
      <c r="J901" s="32"/>
      <c r="K901" s="32"/>
      <c r="L901" s="32">
        <v>20</v>
      </c>
      <c r="M901" s="32"/>
      <c r="N901" s="32">
        <v>20</v>
      </c>
      <c r="O901" s="32"/>
      <c r="P901" s="32"/>
      <c r="Q901" s="32">
        <v>20</v>
      </c>
      <c r="R901" s="32"/>
      <c r="S901" s="32">
        <v>3</v>
      </c>
      <c r="T901" s="32"/>
      <c r="U901" s="32"/>
      <c r="V901" s="32">
        <v>3</v>
      </c>
      <c r="W901" s="32"/>
      <c r="X901" s="34">
        <v>87</v>
      </c>
    </row>
    <row r="902" spans="1:24" ht="12.75">
      <c r="A902" s="90">
        <v>600060000</v>
      </c>
      <c r="B902" s="35" t="s">
        <v>2329</v>
      </c>
      <c r="C902" s="96"/>
      <c r="D902" s="32"/>
      <c r="E902" s="32"/>
      <c r="F902" s="32"/>
      <c r="G902" s="32"/>
      <c r="H902" s="32"/>
      <c r="I902" s="32">
        <v>3</v>
      </c>
      <c r="J902" s="32"/>
      <c r="K902" s="32"/>
      <c r="L902" s="32">
        <v>3</v>
      </c>
      <c r="M902" s="32"/>
      <c r="N902" s="32">
        <v>3</v>
      </c>
      <c r="O902" s="32"/>
      <c r="P902" s="32"/>
      <c r="Q902" s="32">
        <v>3</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26</v>
      </c>
      <c r="J906" s="32"/>
      <c r="K906" s="32"/>
      <c r="L906" s="32">
        <v>26</v>
      </c>
      <c r="M906" s="32"/>
      <c r="N906" s="32">
        <v>23</v>
      </c>
      <c r="O906" s="32"/>
      <c r="P906" s="32"/>
      <c r="Q906" s="32">
        <v>23</v>
      </c>
      <c r="R906" s="32"/>
      <c r="S906" s="32">
        <v>3</v>
      </c>
      <c r="T906" s="32"/>
      <c r="U906" s="32"/>
      <c r="V906" s="32">
        <v>3</v>
      </c>
      <c r="W906" s="32"/>
      <c r="X906" s="34">
        <v>87</v>
      </c>
    </row>
    <row r="907" spans="1:24" ht="12.75" customHeight="1">
      <c r="A907" s="90">
        <v>600110000</v>
      </c>
      <c r="B907" s="35" t="s">
        <v>2333</v>
      </c>
      <c r="C907" s="96"/>
      <c r="D907" s="32"/>
      <c r="E907" s="32"/>
      <c r="F907" s="32"/>
      <c r="G907" s="32"/>
      <c r="H907" s="32"/>
      <c r="I907" s="32">
        <v>18</v>
      </c>
      <c r="J907" s="32"/>
      <c r="K907" s="32"/>
      <c r="L907" s="32">
        <v>18</v>
      </c>
      <c r="M907" s="32"/>
      <c r="N907" s="32">
        <v>18</v>
      </c>
      <c r="O907" s="32"/>
      <c r="P907" s="32"/>
      <c r="Q907" s="32">
        <v>18</v>
      </c>
      <c r="R907" s="32"/>
      <c r="S907" s="32"/>
      <c r="T907" s="32"/>
      <c r="U907" s="32"/>
      <c r="V907" s="32"/>
      <c r="W907" s="32"/>
      <c r="X907" s="34">
        <v>156</v>
      </c>
    </row>
    <row r="908" spans="1:24" ht="12.75">
      <c r="A908" s="90">
        <v>600120000</v>
      </c>
      <c r="B908" s="35" t="s">
        <v>2332</v>
      </c>
      <c r="C908" s="96"/>
      <c r="D908" s="32"/>
      <c r="E908" s="32"/>
      <c r="F908" s="32"/>
      <c r="G908" s="32"/>
      <c r="H908" s="32"/>
      <c r="I908" s="32">
        <v>3</v>
      </c>
      <c r="J908" s="32"/>
      <c r="K908" s="32"/>
      <c r="L908" s="32">
        <v>3</v>
      </c>
      <c r="M908" s="32"/>
      <c r="N908" s="32">
        <v>2</v>
      </c>
      <c r="O908" s="32"/>
      <c r="P908" s="32"/>
      <c r="Q908" s="32">
        <v>2</v>
      </c>
      <c r="R908" s="32"/>
      <c r="S908" s="32">
        <v>1</v>
      </c>
      <c r="T908" s="32"/>
      <c r="U908" s="32"/>
      <c r="V908" s="32">
        <v>1</v>
      </c>
      <c r="W908" s="32"/>
      <c r="X908" s="34">
        <v>91</v>
      </c>
    </row>
    <row r="909" spans="1:24" ht="12.75">
      <c r="A909" s="90">
        <v>600130000</v>
      </c>
      <c r="B909" s="35" t="s">
        <v>2343</v>
      </c>
      <c r="C909" s="96"/>
      <c r="D909" s="32"/>
      <c r="E909" s="32"/>
      <c r="F909" s="32"/>
      <c r="G909" s="32"/>
      <c r="H909" s="32"/>
      <c r="I909" s="32">
        <v>39</v>
      </c>
      <c r="J909" s="32">
        <v>4</v>
      </c>
      <c r="K909" s="32"/>
      <c r="L909" s="32">
        <v>35</v>
      </c>
      <c r="M909" s="32"/>
      <c r="N909" s="32">
        <v>39</v>
      </c>
      <c r="O909" s="32">
        <v>4</v>
      </c>
      <c r="P909" s="32"/>
      <c r="Q909" s="32">
        <v>35</v>
      </c>
      <c r="R909" s="32"/>
      <c r="S909" s="32"/>
      <c r="T909" s="32"/>
      <c r="U909" s="32"/>
      <c r="V909" s="32"/>
      <c r="W909" s="32"/>
      <c r="X909" s="34">
        <v>60</v>
      </c>
    </row>
    <row r="910" spans="1:24" ht="12.75" customHeight="1">
      <c r="A910" s="90">
        <v>600140000</v>
      </c>
      <c r="B910" s="35" t="s">
        <v>2328</v>
      </c>
      <c r="C910" s="96"/>
      <c r="D910" s="32">
        <v>5</v>
      </c>
      <c r="E910" s="32"/>
      <c r="F910" s="32"/>
      <c r="G910" s="32">
        <v>5</v>
      </c>
      <c r="H910" s="32"/>
      <c r="I910" s="32">
        <v>35</v>
      </c>
      <c r="J910" s="32">
        <v>4</v>
      </c>
      <c r="K910" s="32"/>
      <c r="L910" s="32">
        <v>31</v>
      </c>
      <c r="M910" s="32"/>
      <c r="N910" s="32">
        <v>38</v>
      </c>
      <c r="O910" s="32">
        <v>4</v>
      </c>
      <c r="P910" s="32"/>
      <c r="Q910" s="32">
        <v>34</v>
      </c>
      <c r="R910" s="32"/>
      <c r="S910" s="32">
        <v>2</v>
      </c>
      <c r="T910" s="32"/>
      <c r="U910" s="32"/>
      <c r="V910" s="32">
        <v>2</v>
      </c>
      <c r="W910" s="32"/>
      <c r="X910" s="34">
        <v>87</v>
      </c>
    </row>
    <row r="911" spans="1:24" ht="12.75">
      <c r="A911" s="172" t="s">
        <v>4</v>
      </c>
      <c r="B911" s="173"/>
      <c r="C911" s="98"/>
      <c r="D911" s="7">
        <f>SUM(E911:H911)</f>
        <v>709</v>
      </c>
      <c r="E911" s="7">
        <f>SUM(E756,E766,E862,E896:E910)</f>
        <v>187</v>
      </c>
      <c r="F911" s="7">
        <f>SUM(F756,F766,F862,F896:F910)</f>
        <v>0</v>
      </c>
      <c r="G911" s="7">
        <f>SUM(G756,G766,G862,G896:G910)</f>
        <v>522</v>
      </c>
      <c r="H911" s="7">
        <f>SUM(H756,H766,H862,H896:H910)</f>
        <v>0</v>
      </c>
      <c r="I911" s="7">
        <f>SUM(J911:M911)</f>
        <v>3165</v>
      </c>
      <c r="J911" s="7">
        <f>SUM(J756,J766,J862,J896:J910)</f>
        <v>844</v>
      </c>
      <c r="K911" s="7">
        <f>SUM(K756,K766,K862,K896:K910)</f>
        <v>0</v>
      </c>
      <c r="L911" s="7">
        <f>SUM(L756,L766,L862,L896:L910)</f>
        <v>2321</v>
      </c>
      <c r="M911" s="7">
        <f>SUM(M756,M766,M862,M896:M910)</f>
        <v>0</v>
      </c>
      <c r="N911" s="7">
        <f>SUM(O911:R911)</f>
        <v>3274</v>
      </c>
      <c r="O911" s="7">
        <f>SUM(O756,O766,O862,O896:O910)</f>
        <v>1030</v>
      </c>
      <c r="P911" s="7">
        <f>SUM(P756,P766,P862,P896:P910)</f>
        <v>0</v>
      </c>
      <c r="Q911" s="7">
        <f>SUM(Q756,Q766,Q862,Q896:Q910)</f>
        <v>2244</v>
      </c>
      <c r="R911" s="7">
        <f>SUM(R756,R766,R862,R896:R910)</f>
        <v>0</v>
      </c>
      <c r="S911" s="7">
        <f>SUM(T911:W911)</f>
        <v>600</v>
      </c>
      <c r="T911" s="7">
        <f>SUM(T756,T766,T862,T896:T910)</f>
        <v>1</v>
      </c>
      <c r="U911" s="7">
        <f>SUM(U756,U766,U862,U896:U910)</f>
        <v>0</v>
      </c>
      <c r="V911" s="7">
        <f>SUM(V756,V766,V862,V896:V910)</f>
        <v>599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281</v>
      </c>
      <c r="E913" s="32">
        <f>SUM(E914:E1467)</f>
        <v>16</v>
      </c>
      <c r="F913" s="32">
        <f>SUM(F914:F1467)</f>
        <v>0</v>
      </c>
      <c r="G913" s="32">
        <f>SUM(G914:G1467)</f>
        <v>265</v>
      </c>
      <c r="H913" s="32">
        <f>SUM(H914:H1467)</f>
        <v>0</v>
      </c>
      <c r="I913" s="32">
        <f>SUM(J913:M913)</f>
        <v>2615</v>
      </c>
      <c r="J913" s="32">
        <f>SUM(J914:J1467)</f>
        <v>211</v>
      </c>
      <c r="K913" s="32">
        <f>SUM(K914:K1467)</f>
        <v>0</v>
      </c>
      <c r="L913" s="32">
        <f>SUM(L914:L1467)</f>
        <v>2404</v>
      </c>
      <c r="M913" s="32">
        <f>SUM(M914:M1467)</f>
        <v>0</v>
      </c>
      <c r="N913" s="32">
        <f>SUM(O913:R913)</f>
        <v>2660</v>
      </c>
      <c r="O913" s="32">
        <f>SUM(O914:O1467)</f>
        <v>227</v>
      </c>
      <c r="P913" s="32">
        <f>SUM(P914:P1467)</f>
        <v>0</v>
      </c>
      <c r="Q913" s="32">
        <f>SUM(Q914:Q1467)</f>
        <v>2433</v>
      </c>
      <c r="R913" s="32">
        <f>SUM(R914:R1467)</f>
        <v>0</v>
      </c>
      <c r="S913" s="32">
        <f>SUM(T913:W913)</f>
        <v>236</v>
      </c>
      <c r="T913" s="32">
        <f>SUM(T914:T1467)</f>
        <v>0</v>
      </c>
      <c r="U913" s="32">
        <f>SUM(U914:U1467)</f>
        <v>0</v>
      </c>
      <c r="V913" s="32">
        <f>SUM(V914:V1467)</f>
        <v>236</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v>2</v>
      </c>
      <c r="E922" s="6"/>
      <c r="F922" s="6"/>
      <c r="G922" s="6">
        <v>2</v>
      </c>
      <c r="H922" s="6"/>
      <c r="I922" s="6">
        <v>68</v>
      </c>
      <c r="J922" s="6">
        <v>15</v>
      </c>
      <c r="K922" s="6"/>
      <c r="L922" s="6">
        <v>53</v>
      </c>
      <c r="M922" s="6"/>
      <c r="N922" s="6">
        <v>67</v>
      </c>
      <c r="O922" s="6">
        <v>15</v>
      </c>
      <c r="P922" s="6"/>
      <c r="Q922" s="6">
        <v>52</v>
      </c>
      <c r="R922" s="6"/>
      <c r="S922" s="6">
        <v>3</v>
      </c>
      <c r="T922" s="6"/>
      <c r="U922" s="6"/>
      <c r="V922" s="6">
        <v>3</v>
      </c>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v>2</v>
      </c>
      <c r="E936" s="40"/>
      <c r="F936" s="40"/>
      <c r="G936" s="40">
        <v>2</v>
      </c>
      <c r="H936" s="40"/>
      <c r="I936" s="40">
        <v>21</v>
      </c>
      <c r="J936" s="40">
        <v>4</v>
      </c>
      <c r="K936" s="40"/>
      <c r="L936" s="40">
        <v>17</v>
      </c>
      <c r="M936" s="40"/>
      <c r="N936" s="40">
        <v>22</v>
      </c>
      <c r="O936" s="40">
        <v>4</v>
      </c>
      <c r="P936" s="40"/>
      <c r="Q936" s="40">
        <v>18</v>
      </c>
      <c r="R936" s="40"/>
      <c r="S936" s="40">
        <v>1</v>
      </c>
      <c r="T936" s="40"/>
      <c r="U936" s="40"/>
      <c r="V936" s="40">
        <v>1</v>
      </c>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9</v>
      </c>
      <c r="J991" s="40">
        <v>1</v>
      </c>
      <c r="K991" s="40"/>
      <c r="L991" s="40">
        <v>8</v>
      </c>
      <c r="M991" s="40"/>
      <c r="N991" s="40">
        <v>9</v>
      </c>
      <c r="O991" s="40">
        <v>1</v>
      </c>
      <c r="P991" s="40"/>
      <c r="Q991" s="40">
        <v>8</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v>1</v>
      </c>
      <c r="E996" s="40"/>
      <c r="F996" s="40"/>
      <c r="G996" s="40">
        <v>1</v>
      </c>
      <c r="H996" s="40"/>
      <c r="I996" s="40">
        <v>17</v>
      </c>
      <c r="J996" s="40">
        <v>5</v>
      </c>
      <c r="K996" s="40"/>
      <c r="L996" s="40">
        <v>12</v>
      </c>
      <c r="M996" s="40"/>
      <c r="N996" s="40">
        <v>18</v>
      </c>
      <c r="O996" s="40">
        <v>5</v>
      </c>
      <c r="P996" s="40"/>
      <c r="Q996" s="40">
        <v>13</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v>1</v>
      </c>
      <c r="E1057" s="6"/>
      <c r="F1057" s="6"/>
      <c r="G1057" s="6">
        <v>1</v>
      </c>
      <c r="H1057" s="6"/>
      <c r="I1057" s="6">
        <v>3</v>
      </c>
      <c r="J1057" s="6"/>
      <c r="K1057" s="6"/>
      <c r="L1057" s="6">
        <v>3</v>
      </c>
      <c r="M1057" s="6"/>
      <c r="N1057" s="6">
        <v>4</v>
      </c>
      <c r="O1057" s="6"/>
      <c r="P1057" s="6"/>
      <c r="Q1057" s="6">
        <v>4</v>
      </c>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3</v>
      </c>
      <c r="J1060" s="6"/>
      <c r="K1060" s="6"/>
      <c r="L1060" s="6">
        <v>3</v>
      </c>
      <c r="M1060" s="6"/>
      <c r="N1060" s="6">
        <v>3</v>
      </c>
      <c r="O1060" s="6"/>
      <c r="P1060" s="6"/>
      <c r="Q1060" s="6">
        <v>3</v>
      </c>
      <c r="R1060" s="6"/>
      <c r="S1060" s="6"/>
      <c r="T1060" s="6"/>
      <c r="U1060" s="6"/>
      <c r="V1060" s="6"/>
      <c r="W1060" s="6"/>
      <c r="X1060" s="5">
        <v>151</v>
      </c>
    </row>
    <row r="1061" spans="1:24" ht="12.75">
      <c r="A1061" s="87">
        <v>501060020</v>
      </c>
      <c r="B1061" s="30" t="s">
        <v>937</v>
      </c>
      <c r="C1061" s="97"/>
      <c r="D1061" s="6"/>
      <c r="E1061" s="6"/>
      <c r="F1061" s="6"/>
      <c r="G1061" s="6"/>
      <c r="H1061" s="6"/>
      <c r="I1061" s="6">
        <v>4</v>
      </c>
      <c r="J1061" s="6"/>
      <c r="K1061" s="6"/>
      <c r="L1061" s="6">
        <v>4</v>
      </c>
      <c r="M1061" s="6"/>
      <c r="N1061" s="6">
        <v>3</v>
      </c>
      <c r="O1061" s="6"/>
      <c r="P1061" s="6"/>
      <c r="Q1061" s="6">
        <v>3</v>
      </c>
      <c r="R1061" s="6"/>
      <c r="S1061" s="6">
        <v>1</v>
      </c>
      <c r="T1061" s="6"/>
      <c r="U1061" s="6"/>
      <c r="V1061" s="6">
        <v>1</v>
      </c>
      <c r="W1061" s="6"/>
      <c r="X1061" s="5">
        <v>151</v>
      </c>
    </row>
    <row r="1062" spans="1:24" ht="12.75">
      <c r="A1062" s="87">
        <v>501060021</v>
      </c>
      <c r="B1062" s="30" t="s">
        <v>938</v>
      </c>
      <c r="C1062" s="97"/>
      <c r="D1062" s="6"/>
      <c r="E1062" s="6"/>
      <c r="F1062" s="6"/>
      <c r="G1062" s="6"/>
      <c r="H1062" s="6"/>
      <c r="I1062" s="6">
        <v>15</v>
      </c>
      <c r="J1062" s="6">
        <v>3</v>
      </c>
      <c r="K1062" s="6"/>
      <c r="L1062" s="6">
        <v>12</v>
      </c>
      <c r="M1062" s="6"/>
      <c r="N1062" s="6">
        <v>15</v>
      </c>
      <c r="O1062" s="6">
        <v>3</v>
      </c>
      <c r="P1062" s="6"/>
      <c r="Q1062" s="6">
        <v>12</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v>1</v>
      </c>
      <c r="E1064" s="6"/>
      <c r="F1064" s="6"/>
      <c r="G1064" s="6">
        <v>1</v>
      </c>
      <c r="H1064" s="6"/>
      <c r="I1064" s="6">
        <v>21</v>
      </c>
      <c r="J1064" s="6"/>
      <c r="K1064" s="6"/>
      <c r="L1064" s="6">
        <v>21</v>
      </c>
      <c r="M1064" s="6"/>
      <c r="N1064" s="6">
        <v>22</v>
      </c>
      <c r="O1064" s="6"/>
      <c r="P1064" s="6"/>
      <c r="Q1064" s="6">
        <v>22</v>
      </c>
      <c r="R1064" s="6"/>
      <c r="S1064" s="6"/>
      <c r="T1064" s="6"/>
      <c r="U1064" s="6"/>
      <c r="V1064" s="6"/>
      <c r="W1064" s="6"/>
      <c r="X1064" s="5">
        <v>151</v>
      </c>
    </row>
    <row r="1065" spans="1:24" ht="25.5">
      <c r="A1065" s="87">
        <v>501060024</v>
      </c>
      <c r="B1065" s="30" t="s">
        <v>941</v>
      </c>
      <c r="C1065" s="97"/>
      <c r="D1065" s="6">
        <v>28</v>
      </c>
      <c r="E1065" s="6">
        <v>2</v>
      </c>
      <c r="F1065" s="6"/>
      <c r="G1065" s="6">
        <v>26</v>
      </c>
      <c r="H1065" s="6"/>
      <c r="I1065" s="6">
        <v>198</v>
      </c>
      <c r="J1065" s="6">
        <v>8</v>
      </c>
      <c r="K1065" s="6"/>
      <c r="L1065" s="6">
        <v>190</v>
      </c>
      <c r="M1065" s="6"/>
      <c r="N1065" s="6">
        <v>215</v>
      </c>
      <c r="O1065" s="6">
        <v>10</v>
      </c>
      <c r="P1065" s="6"/>
      <c r="Q1065" s="6">
        <v>205</v>
      </c>
      <c r="R1065" s="6"/>
      <c r="S1065" s="6">
        <v>11</v>
      </c>
      <c r="T1065" s="6"/>
      <c r="U1065" s="6"/>
      <c r="V1065" s="6">
        <v>11</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8</v>
      </c>
      <c r="E1068" s="6"/>
      <c r="F1068" s="6"/>
      <c r="G1068" s="6">
        <v>8</v>
      </c>
      <c r="H1068" s="6"/>
      <c r="I1068" s="6">
        <v>173</v>
      </c>
      <c r="J1068" s="6">
        <v>10</v>
      </c>
      <c r="K1068" s="6"/>
      <c r="L1068" s="6">
        <v>163</v>
      </c>
      <c r="M1068" s="6"/>
      <c r="N1068" s="6">
        <v>158</v>
      </c>
      <c r="O1068" s="6">
        <v>10</v>
      </c>
      <c r="P1068" s="6"/>
      <c r="Q1068" s="6">
        <v>148</v>
      </c>
      <c r="R1068" s="6"/>
      <c r="S1068" s="6">
        <v>23</v>
      </c>
      <c r="T1068" s="6"/>
      <c r="U1068" s="6"/>
      <c r="V1068" s="6">
        <v>23</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7">
        <v>501060029</v>
      </c>
      <c r="B1070" s="30" t="s">
        <v>946</v>
      </c>
      <c r="C1070" s="97"/>
      <c r="D1070" s="6"/>
      <c r="E1070" s="6"/>
      <c r="F1070" s="6"/>
      <c r="G1070" s="6"/>
      <c r="H1070" s="6"/>
      <c r="I1070" s="6">
        <v>8</v>
      </c>
      <c r="J1070" s="6">
        <v>1</v>
      </c>
      <c r="K1070" s="6"/>
      <c r="L1070" s="6">
        <v>7</v>
      </c>
      <c r="M1070" s="6"/>
      <c r="N1070" s="6">
        <v>8</v>
      </c>
      <c r="O1070" s="6">
        <v>1</v>
      </c>
      <c r="P1070" s="6"/>
      <c r="Q1070" s="6">
        <v>7</v>
      </c>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162</v>
      </c>
      <c r="E1075" s="6">
        <v>4</v>
      </c>
      <c r="F1075" s="6"/>
      <c r="G1075" s="6">
        <v>158</v>
      </c>
      <c r="H1075" s="6"/>
      <c r="I1075" s="6">
        <v>742</v>
      </c>
      <c r="J1075" s="6">
        <v>31</v>
      </c>
      <c r="K1075" s="6"/>
      <c r="L1075" s="6">
        <v>711</v>
      </c>
      <c r="M1075" s="6"/>
      <c r="N1075" s="6">
        <v>773</v>
      </c>
      <c r="O1075" s="6">
        <v>35</v>
      </c>
      <c r="P1075" s="6"/>
      <c r="Q1075" s="6">
        <v>738</v>
      </c>
      <c r="R1075" s="6"/>
      <c r="S1075" s="6">
        <v>131</v>
      </c>
      <c r="T1075" s="6"/>
      <c r="U1075" s="6"/>
      <c r="V1075" s="6">
        <v>131</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c r="A1087" s="87">
        <v>501060046</v>
      </c>
      <c r="B1087" s="30" t="s">
        <v>963</v>
      </c>
      <c r="C1087" s="97"/>
      <c r="D1087" s="6">
        <v>1</v>
      </c>
      <c r="E1087" s="6"/>
      <c r="F1087" s="6"/>
      <c r="G1087" s="6">
        <v>1</v>
      </c>
      <c r="H1087" s="6"/>
      <c r="I1087" s="6">
        <v>4</v>
      </c>
      <c r="J1087" s="6"/>
      <c r="K1087" s="6"/>
      <c r="L1087" s="6">
        <v>4</v>
      </c>
      <c r="M1087" s="6"/>
      <c r="N1087" s="6">
        <v>5</v>
      </c>
      <c r="O1087" s="6"/>
      <c r="P1087" s="6"/>
      <c r="Q1087" s="6">
        <v>5</v>
      </c>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c r="A1102" s="88">
        <v>501060061</v>
      </c>
      <c r="B1102" s="42" t="s">
        <v>2217</v>
      </c>
      <c r="C1102" s="97"/>
      <c r="D1102" s="40"/>
      <c r="E1102" s="40"/>
      <c r="F1102" s="40"/>
      <c r="G1102" s="40"/>
      <c r="H1102" s="40"/>
      <c r="I1102" s="40">
        <v>1</v>
      </c>
      <c r="J1102" s="40"/>
      <c r="K1102" s="40"/>
      <c r="L1102" s="40">
        <v>1</v>
      </c>
      <c r="M1102" s="40"/>
      <c r="N1102" s="40">
        <v>1</v>
      </c>
      <c r="O1102" s="40"/>
      <c r="P1102" s="40"/>
      <c r="Q1102" s="40">
        <v>1</v>
      </c>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7</v>
      </c>
      <c r="J1113" s="40">
        <v>2</v>
      </c>
      <c r="K1113" s="40"/>
      <c r="L1113" s="40">
        <v>5</v>
      </c>
      <c r="M1113" s="40"/>
      <c r="N1113" s="40">
        <v>7</v>
      </c>
      <c r="O1113" s="40">
        <v>2</v>
      </c>
      <c r="P1113" s="40"/>
      <c r="Q1113" s="40">
        <v>5</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v>
      </c>
      <c r="J1116" s="40"/>
      <c r="K1116" s="40"/>
      <c r="L1116" s="40">
        <v>5</v>
      </c>
      <c r="M1116" s="40"/>
      <c r="N1116" s="40">
        <v>5</v>
      </c>
      <c r="O1116" s="40"/>
      <c r="P1116" s="40"/>
      <c r="Q1116" s="40">
        <v>5</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5</v>
      </c>
      <c r="E1118" s="40"/>
      <c r="F1118" s="40"/>
      <c r="G1118" s="40">
        <v>5</v>
      </c>
      <c r="H1118" s="40"/>
      <c r="I1118" s="40">
        <v>67</v>
      </c>
      <c r="J1118" s="40">
        <v>14</v>
      </c>
      <c r="K1118" s="40"/>
      <c r="L1118" s="40">
        <v>53</v>
      </c>
      <c r="M1118" s="40"/>
      <c r="N1118" s="40">
        <v>72</v>
      </c>
      <c r="O1118" s="40">
        <v>14</v>
      </c>
      <c r="P1118" s="40"/>
      <c r="Q1118" s="40">
        <v>58</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v>5</v>
      </c>
      <c r="E1123" s="40"/>
      <c r="F1123" s="40"/>
      <c r="G1123" s="40">
        <v>5</v>
      </c>
      <c r="H1123" s="40"/>
      <c r="I1123" s="40">
        <v>17</v>
      </c>
      <c r="J1123" s="40">
        <v>1</v>
      </c>
      <c r="K1123" s="40"/>
      <c r="L1123" s="40">
        <v>16</v>
      </c>
      <c r="M1123" s="40"/>
      <c r="N1123" s="40">
        <v>17</v>
      </c>
      <c r="O1123" s="40">
        <v>1</v>
      </c>
      <c r="P1123" s="40"/>
      <c r="Q1123" s="40">
        <v>16</v>
      </c>
      <c r="R1123" s="40"/>
      <c r="S1123" s="40">
        <v>5</v>
      </c>
      <c r="T1123" s="40"/>
      <c r="U1123" s="40"/>
      <c r="V1123" s="40">
        <v>5</v>
      </c>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9</v>
      </c>
      <c r="J1125" s="40"/>
      <c r="K1125" s="40"/>
      <c r="L1125" s="40">
        <v>9</v>
      </c>
      <c r="M1125" s="40"/>
      <c r="N1125" s="40">
        <v>9</v>
      </c>
      <c r="O1125" s="40"/>
      <c r="P1125" s="40"/>
      <c r="Q1125" s="40">
        <v>9</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v>1</v>
      </c>
      <c r="E1130" s="40"/>
      <c r="F1130" s="40"/>
      <c r="G1130" s="40">
        <v>1</v>
      </c>
      <c r="H1130" s="40"/>
      <c r="I1130" s="40">
        <v>23</v>
      </c>
      <c r="J1130" s="40">
        <v>4</v>
      </c>
      <c r="K1130" s="40"/>
      <c r="L1130" s="40">
        <v>19</v>
      </c>
      <c r="M1130" s="40"/>
      <c r="N1130" s="40">
        <v>24</v>
      </c>
      <c r="O1130" s="40">
        <v>4</v>
      </c>
      <c r="P1130" s="40"/>
      <c r="Q1130" s="40">
        <v>20</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c r="A1137" s="88">
        <v>501080023</v>
      </c>
      <c r="B1137" s="42" t="s">
        <v>1008</v>
      </c>
      <c r="C1137" s="97"/>
      <c r="D1137" s="40"/>
      <c r="E1137" s="40"/>
      <c r="F1137" s="40"/>
      <c r="G1137" s="40"/>
      <c r="H1137" s="40"/>
      <c r="I1137" s="40">
        <v>2</v>
      </c>
      <c r="J1137" s="40"/>
      <c r="K1137" s="40"/>
      <c r="L1137" s="40">
        <v>2</v>
      </c>
      <c r="M1137" s="40"/>
      <c r="N1137" s="40">
        <v>2</v>
      </c>
      <c r="O1137" s="40"/>
      <c r="P1137" s="40"/>
      <c r="Q1137" s="40">
        <v>2</v>
      </c>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1</v>
      </c>
      <c r="E1145" s="40"/>
      <c r="F1145" s="40"/>
      <c r="G1145" s="40">
        <v>1</v>
      </c>
      <c r="H1145" s="40"/>
      <c r="I1145" s="40">
        <v>40</v>
      </c>
      <c r="J1145" s="40">
        <v>1</v>
      </c>
      <c r="K1145" s="40"/>
      <c r="L1145" s="40">
        <v>39</v>
      </c>
      <c r="M1145" s="40"/>
      <c r="N1145" s="40">
        <v>41</v>
      </c>
      <c r="O1145" s="40">
        <v>1</v>
      </c>
      <c r="P1145" s="40"/>
      <c r="Q1145" s="40">
        <v>40</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3</v>
      </c>
      <c r="J1150" s="40"/>
      <c r="K1150" s="40"/>
      <c r="L1150" s="40">
        <v>3</v>
      </c>
      <c r="M1150" s="40"/>
      <c r="N1150" s="40">
        <v>2</v>
      </c>
      <c r="O1150" s="40"/>
      <c r="P1150" s="40"/>
      <c r="Q1150" s="40">
        <v>2</v>
      </c>
      <c r="R1150" s="40"/>
      <c r="S1150" s="40">
        <v>1</v>
      </c>
      <c r="T1150" s="40"/>
      <c r="U1150" s="40"/>
      <c r="V1150" s="40">
        <v>1</v>
      </c>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c r="A1152" s="88">
        <v>501080038</v>
      </c>
      <c r="B1152" s="42" t="s">
        <v>125</v>
      </c>
      <c r="C1152" s="97"/>
      <c r="D1152" s="40"/>
      <c r="E1152" s="40"/>
      <c r="F1152" s="40"/>
      <c r="G1152" s="40"/>
      <c r="H1152" s="40"/>
      <c r="I1152" s="40">
        <v>54</v>
      </c>
      <c r="J1152" s="40"/>
      <c r="K1152" s="40"/>
      <c r="L1152" s="40">
        <v>54</v>
      </c>
      <c r="M1152" s="40"/>
      <c r="N1152" s="40">
        <v>53</v>
      </c>
      <c r="O1152" s="40"/>
      <c r="P1152" s="40"/>
      <c r="Q1152" s="40">
        <v>53</v>
      </c>
      <c r="R1152" s="40"/>
      <c r="S1152" s="40">
        <v>1</v>
      </c>
      <c r="T1152" s="40"/>
      <c r="U1152" s="40"/>
      <c r="V1152" s="40">
        <v>1</v>
      </c>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3</v>
      </c>
      <c r="J1160" s="40">
        <v>1</v>
      </c>
      <c r="K1160" s="40"/>
      <c r="L1160" s="40">
        <v>2</v>
      </c>
      <c r="M1160" s="40"/>
      <c r="N1160" s="40">
        <v>3</v>
      </c>
      <c r="O1160" s="40">
        <v>1</v>
      </c>
      <c r="P1160" s="40"/>
      <c r="Q1160" s="40">
        <v>2</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3</v>
      </c>
      <c r="J1219" s="40"/>
      <c r="K1219" s="40"/>
      <c r="L1219" s="40">
        <v>3</v>
      </c>
      <c r="M1219" s="40"/>
      <c r="N1219" s="40">
        <v>3</v>
      </c>
      <c r="O1219" s="40"/>
      <c r="P1219" s="40"/>
      <c r="Q1219" s="40">
        <v>3</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c r="A1226" s="88">
        <v>501110001</v>
      </c>
      <c r="B1226" s="42" t="s">
        <v>1088</v>
      </c>
      <c r="C1226" s="97"/>
      <c r="D1226" s="40"/>
      <c r="E1226" s="40"/>
      <c r="F1226" s="40"/>
      <c r="G1226" s="40"/>
      <c r="H1226" s="40"/>
      <c r="I1226" s="40">
        <v>1</v>
      </c>
      <c r="J1226" s="40"/>
      <c r="K1226" s="40"/>
      <c r="L1226" s="40">
        <v>1</v>
      </c>
      <c r="M1226" s="40"/>
      <c r="N1226" s="40">
        <v>1</v>
      </c>
      <c r="O1226" s="40"/>
      <c r="P1226" s="40"/>
      <c r="Q1226" s="40">
        <v>1</v>
      </c>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7</v>
      </c>
      <c r="J1227" s="40"/>
      <c r="K1227" s="40"/>
      <c r="L1227" s="40">
        <v>7</v>
      </c>
      <c r="M1227" s="40"/>
      <c r="N1227" s="40">
        <v>7</v>
      </c>
      <c r="O1227" s="40"/>
      <c r="P1227" s="40"/>
      <c r="Q1227" s="40">
        <v>7</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c r="A1230" s="88">
        <v>501110005</v>
      </c>
      <c r="B1230" s="42" t="s">
        <v>404</v>
      </c>
      <c r="C1230" s="97"/>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6</v>
      </c>
      <c r="J1231" s="40">
        <v>1</v>
      </c>
      <c r="K1231" s="40"/>
      <c r="L1231" s="40">
        <v>5</v>
      </c>
      <c r="M1231" s="40"/>
      <c r="N1231" s="40">
        <v>6</v>
      </c>
      <c r="O1231" s="40">
        <v>1</v>
      </c>
      <c r="P1231" s="40"/>
      <c r="Q1231" s="40">
        <v>5</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v>8</v>
      </c>
      <c r="E1236" s="40"/>
      <c r="F1236" s="40"/>
      <c r="G1236" s="40">
        <v>8</v>
      </c>
      <c r="H1236" s="40"/>
      <c r="I1236" s="40">
        <v>306</v>
      </c>
      <c r="J1236" s="40">
        <v>24</v>
      </c>
      <c r="K1236" s="40"/>
      <c r="L1236" s="40">
        <v>282</v>
      </c>
      <c r="M1236" s="40"/>
      <c r="N1236" s="40">
        <v>308</v>
      </c>
      <c r="O1236" s="40">
        <v>24</v>
      </c>
      <c r="P1236" s="40"/>
      <c r="Q1236" s="40">
        <v>284</v>
      </c>
      <c r="R1236" s="40"/>
      <c r="S1236" s="40">
        <v>6</v>
      </c>
      <c r="T1236" s="40"/>
      <c r="U1236" s="40"/>
      <c r="V1236" s="40">
        <v>6</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13</v>
      </c>
      <c r="E1238" s="40">
        <v>1</v>
      </c>
      <c r="F1238" s="40"/>
      <c r="G1238" s="40">
        <v>12</v>
      </c>
      <c r="H1238" s="40"/>
      <c r="I1238" s="40">
        <v>127</v>
      </c>
      <c r="J1238" s="40">
        <v>17</v>
      </c>
      <c r="K1238" s="40"/>
      <c r="L1238" s="40">
        <v>110</v>
      </c>
      <c r="M1238" s="40"/>
      <c r="N1238" s="40">
        <v>132</v>
      </c>
      <c r="O1238" s="40">
        <v>18</v>
      </c>
      <c r="P1238" s="40"/>
      <c r="Q1238" s="40">
        <v>114</v>
      </c>
      <c r="R1238" s="40"/>
      <c r="S1238" s="40">
        <v>8</v>
      </c>
      <c r="T1238" s="40"/>
      <c r="U1238" s="40"/>
      <c r="V1238" s="40">
        <v>8</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15</v>
      </c>
      <c r="E1240" s="40">
        <v>2</v>
      </c>
      <c r="F1240" s="40"/>
      <c r="G1240" s="40">
        <v>13</v>
      </c>
      <c r="H1240" s="40"/>
      <c r="I1240" s="40">
        <v>368</v>
      </c>
      <c r="J1240" s="40">
        <v>36</v>
      </c>
      <c r="K1240" s="40"/>
      <c r="L1240" s="40">
        <v>332</v>
      </c>
      <c r="M1240" s="40"/>
      <c r="N1240" s="40">
        <v>354</v>
      </c>
      <c r="O1240" s="40">
        <v>38</v>
      </c>
      <c r="P1240" s="40"/>
      <c r="Q1240" s="40">
        <v>316</v>
      </c>
      <c r="R1240" s="40"/>
      <c r="S1240" s="40">
        <v>29</v>
      </c>
      <c r="T1240" s="40"/>
      <c r="U1240" s="40"/>
      <c r="V1240" s="40">
        <v>29</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6</v>
      </c>
      <c r="J1244" s="40"/>
      <c r="K1244" s="40"/>
      <c r="L1244" s="40">
        <v>6</v>
      </c>
      <c r="M1244" s="40"/>
      <c r="N1244" s="40">
        <v>6</v>
      </c>
      <c r="O1244" s="40"/>
      <c r="P1244" s="40"/>
      <c r="Q1244" s="40">
        <v>6</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v>2</v>
      </c>
      <c r="E1249" s="40"/>
      <c r="F1249" s="40"/>
      <c r="G1249" s="40">
        <v>2</v>
      </c>
      <c r="H1249" s="40"/>
      <c r="I1249" s="40">
        <v>7</v>
      </c>
      <c r="J1249" s="40"/>
      <c r="K1249" s="40"/>
      <c r="L1249" s="40">
        <v>7</v>
      </c>
      <c r="M1249" s="40"/>
      <c r="N1249" s="40">
        <v>9</v>
      </c>
      <c r="O1249" s="40"/>
      <c r="P1249" s="40"/>
      <c r="Q1249" s="40">
        <v>9</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5</v>
      </c>
      <c r="J1252" s="40">
        <v>2</v>
      </c>
      <c r="K1252" s="40"/>
      <c r="L1252" s="40">
        <v>3</v>
      </c>
      <c r="M1252" s="40"/>
      <c r="N1252" s="40">
        <v>5</v>
      </c>
      <c r="O1252" s="40">
        <v>2</v>
      </c>
      <c r="P1252" s="40"/>
      <c r="Q1252" s="40">
        <v>3</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v>3</v>
      </c>
      <c r="E1257" s="40"/>
      <c r="F1257" s="40"/>
      <c r="G1257" s="40">
        <v>3</v>
      </c>
      <c r="H1257" s="40"/>
      <c r="I1257" s="40">
        <v>20</v>
      </c>
      <c r="J1257" s="40">
        <v>4</v>
      </c>
      <c r="K1257" s="40"/>
      <c r="L1257" s="40">
        <v>16</v>
      </c>
      <c r="M1257" s="40"/>
      <c r="N1257" s="40">
        <v>21</v>
      </c>
      <c r="O1257" s="40">
        <v>4</v>
      </c>
      <c r="P1257" s="40"/>
      <c r="Q1257" s="40">
        <v>17</v>
      </c>
      <c r="R1257" s="40"/>
      <c r="S1257" s="40">
        <v>2</v>
      </c>
      <c r="T1257" s="40"/>
      <c r="U1257" s="40"/>
      <c r="V1257" s="40">
        <v>2</v>
      </c>
      <c r="W1257" s="40"/>
      <c r="X1257" s="39">
        <v>120</v>
      </c>
      <c r="Y1257" s="103"/>
      <c r="Z1257" s="103"/>
    </row>
    <row r="1258" spans="1:26" s="41" customFormat="1" ht="12.75">
      <c r="A1258" s="88">
        <v>501120021</v>
      </c>
      <c r="B1258" s="42" t="s">
        <v>1112</v>
      </c>
      <c r="C1258" s="97"/>
      <c r="D1258" s="40"/>
      <c r="E1258" s="40"/>
      <c r="F1258" s="40"/>
      <c r="G1258" s="40"/>
      <c r="H1258" s="40"/>
      <c r="I1258" s="40">
        <v>1</v>
      </c>
      <c r="J1258" s="40"/>
      <c r="K1258" s="40"/>
      <c r="L1258" s="40">
        <v>1</v>
      </c>
      <c r="M1258" s="40"/>
      <c r="N1258" s="40">
        <v>1</v>
      </c>
      <c r="O1258" s="40"/>
      <c r="P1258" s="40"/>
      <c r="Q1258" s="40">
        <v>1</v>
      </c>
      <c r="R1258" s="40"/>
      <c r="S1258" s="40"/>
      <c r="T1258" s="40"/>
      <c r="U1258" s="40"/>
      <c r="V1258" s="40"/>
      <c r="W1258" s="40"/>
      <c r="X1258" s="39">
        <v>120</v>
      </c>
      <c r="Y1258" s="103"/>
      <c r="Z1258" s="103"/>
    </row>
    <row r="1259" spans="1:26" s="41" customFormat="1" ht="12.75">
      <c r="A1259" s="88">
        <v>501120022</v>
      </c>
      <c r="B1259" s="42" t="s">
        <v>1113</v>
      </c>
      <c r="C1259" s="97"/>
      <c r="D1259" s="40">
        <v>13</v>
      </c>
      <c r="E1259" s="40">
        <v>6</v>
      </c>
      <c r="F1259" s="40"/>
      <c r="G1259" s="40">
        <v>7</v>
      </c>
      <c r="H1259" s="40"/>
      <c r="I1259" s="40">
        <v>145</v>
      </c>
      <c r="J1259" s="40">
        <v>19</v>
      </c>
      <c r="K1259" s="40"/>
      <c r="L1259" s="40">
        <v>126</v>
      </c>
      <c r="M1259" s="40"/>
      <c r="N1259" s="40">
        <v>155</v>
      </c>
      <c r="O1259" s="40">
        <v>25</v>
      </c>
      <c r="P1259" s="40"/>
      <c r="Q1259" s="40">
        <v>130</v>
      </c>
      <c r="R1259" s="40"/>
      <c r="S1259" s="40">
        <v>3</v>
      </c>
      <c r="T1259" s="40"/>
      <c r="U1259" s="40"/>
      <c r="V1259" s="40">
        <v>3</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v>1</v>
      </c>
      <c r="E1265" s="40">
        <v>1</v>
      </c>
      <c r="F1265" s="40"/>
      <c r="G1265" s="40"/>
      <c r="H1265" s="40"/>
      <c r="I1265" s="40">
        <v>7</v>
      </c>
      <c r="J1265" s="40">
        <v>2</v>
      </c>
      <c r="K1265" s="40"/>
      <c r="L1265" s="40">
        <v>5</v>
      </c>
      <c r="M1265" s="40"/>
      <c r="N1265" s="40">
        <v>7</v>
      </c>
      <c r="O1265" s="40">
        <v>3</v>
      </c>
      <c r="P1265" s="40"/>
      <c r="Q1265" s="40">
        <v>4</v>
      </c>
      <c r="R1265" s="40"/>
      <c r="S1265" s="40">
        <v>1</v>
      </c>
      <c r="T1265" s="40"/>
      <c r="U1265" s="40"/>
      <c r="V1265" s="40">
        <v>1</v>
      </c>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7</v>
      </c>
      <c r="E1285" s="40"/>
      <c r="F1285" s="40"/>
      <c r="G1285" s="40">
        <v>7</v>
      </c>
      <c r="H1285" s="40"/>
      <c r="I1285" s="40">
        <v>65</v>
      </c>
      <c r="J1285" s="40">
        <v>1</v>
      </c>
      <c r="K1285" s="40"/>
      <c r="L1285" s="40">
        <v>64</v>
      </c>
      <c r="M1285" s="40"/>
      <c r="N1285" s="40">
        <v>63</v>
      </c>
      <c r="O1285" s="40">
        <v>1</v>
      </c>
      <c r="P1285" s="40"/>
      <c r="Q1285" s="40">
        <v>62</v>
      </c>
      <c r="R1285" s="40"/>
      <c r="S1285" s="40">
        <v>9</v>
      </c>
      <c r="T1285" s="40"/>
      <c r="U1285" s="40"/>
      <c r="V1285" s="40">
        <v>9</v>
      </c>
      <c r="W1285" s="40"/>
      <c r="X1285" s="39">
        <v>120</v>
      </c>
      <c r="Y1285" s="103"/>
      <c r="Z1285" s="103"/>
    </row>
    <row r="1286" spans="1:26" s="41" customFormat="1" ht="25.5">
      <c r="A1286" s="88">
        <v>501130024</v>
      </c>
      <c r="B1286" s="42" t="s">
        <v>1137</v>
      </c>
      <c r="C1286" s="97"/>
      <c r="D1286" s="40">
        <v>1</v>
      </c>
      <c r="E1286" s="40"/>
      <c r="F1286" s="40"/>
      <c r="G1286" s="40">
        <v>1</v>
      </c>
      <c r="H1286" s="40"/>
      <c r="I1286" s="40">
        <v>4</v>
      </c>
      <c r="J1286" s="40">
        <v>1</v>
      </c>
      <c r="K1286" s="40"/>
      <c r="L1286" s="40">
        <v>3</v>
      </c>
      <c r="M1286" s="40"/>
      <c r="N1286" s="40">
        <v>5</v>
      </c>
      <c r="O1286" s="40">
        <v>1</v>
      </c>
      <c r="P1286" s="40"/>
      <c r="Q1286" s="40">
        <v>4</v>
      </c>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c r="A1305" s="88">
        <v>501130043</v>
      </c>
      <c r="B1305" s="42" t="s">
        <v>1156</v>
      </c>
      <c r="C1305" s="97"/>
      <c r="D1305" s="40"/>
      <c r="E1305" s="40"/>
      <c r="F1305" s="40"/>
      <c r="G1305" s="40"/>
      <c r="H1305" s="40"/>
      <c r="I1305" s="40">
        <v>5</v>
      </c>
      <c r="J1305" s="40">
        <v>1</v>
      </c>
      <c r="K1305" s="40"/>
      <c r="L1305" s="40">
        <v>4</v>
      </c>
      <c r="M1305" s="40"/>
      <c r="N1305" s="40">
        <v>5</v>
      </c>
      <c r="O1305" s="40">
        <v>1</v>
      </c>
      <c r="P1305" s="40"/>
      <c r="Q1305" s="40">
        <v>4</v>
      </c>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2</v>
      </c>
      <c r="J1337" s="40">
        <v>1</v>
      </c>
      <c r="K1337" s="40"/>
      <c r="L1337" s="40">
        <v>1</v>
      </c>
      <c r="M1337" s="40"/>
      <c r="N1337" s="40">
        <v>2</v>
      </c>
      <c r="O1337" s="40">
        <v>1</v>
      </c>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3</v>
      </c>
      <c r="J1338" s="40"/>
      <c r="K1338" s="40"/>
      <c r="L1338" s="40">
        <v>3</v>
      </c>
      <c r="M1338" s="40"/>
      <c r="N1338" s="40">
        <v>3</v>
      </c>
      <c r="O1338" s="40"/>
      <c r="P1338" s="40"/>
      <c r="Q1338" s="40">
        <v>3</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c r="A1374" s="88">
        <v>501130112</v>
      </c>
      <c r="B1374" s="42" t="s">
        <v>1221</v>
      </c>
      <c r="C1374" s="97"/>
      <c r="D1374" s="40"/>
      <c r="E1374" s="40"/>
      <c r="F1374" s="40"/>
      <c r="G1374" s="40"/>
      <c r="H1374" s="40"/>
      <c r="I1374" s="40">
        <v>1</v>
      </c>
      <c r="J1374" s="40"/>
      <c r="K1374" s="40"/>
      <c r="L1374" s="40">
        <v>1</v>
      </c>
      <c r="M1374" s="40"/>
      <c r="N1374" s="40"/>
      <c r="O1374" s="40"/>
      <c r="P1374" s="40"/>
      <c r="Q1374" s="40"/>
      <c r="R1374" s="40"/>
      <c r="S1374" s="40">
        <v>1</v>
      </c>
      <c r="T1374" s="40"/>
      <c r="U1374" s="40"/>
      <c r="V1374" s="40">
        <v>1</v>
      </c>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c r="A1377" s="88">
        <v>501130115</v>
      </c>
      <c r="B1377" s="42" t="s">
        <v>1224</v>
      </c>
      <c r="C1377" s="97"/>
      <c r="D1377" s="40"/>
      <c r="E1377" s="40"/>
      <c r="F1377" s="40"/>
      <c r="G1377" s="40"/>
      <c r="H1377" s="40"/>
      <c r="I1377" s="40">
        <v>4</v>
      </c>
      <c r="J1377" s="40">
        <v>1</v>
      </c>
      <c r="K1377" s="40"/>
      <c r="L1377" s="40">
        <v>3</v>
      </c>
      <c r="M1377" s="40"/>
      <c r="N1377" s="40">
        <v>4</v>
      </c>
      <c r="O1377" s="40">
        <v>1</v>
      </c>
      <c r="P1377" s="40"/>
      <c r="Q1377" s="40">
        <v>3</v>
      </c>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v>1</v>
      </c>
      <c r="E1468" s="32"/>
      <c r="F1468" s="32"/>
      <c r="G1468" s="32">
        <v>1</v>
      </c>
      <c r="H1468" s="32"/>
      <c r="I1468" s="32">
        <v>35</v>
      </c>
      <c r="J1468" s="32"/>
      <c r="K1468" s="32"/>
      <c r="L1468" s="32">
        <v>35</v>
      </c>
      <c r="M1468" s="32"/>
      <c r="N1468" s="32">
        <v>29</v>
      </c>
      <c r="O1468" s="32"/>
      <c r="P1468" s="32"/>
      <c r="Q1468" s="32">
        <v>29</v>
      </c>
      <c r="R1468" s="32"/>
      <c r="S1468" s="32">
        <v>7</v>
      </c>
      <c r="T1468" s="32"/>
      <c r="U1468" s="32"/>
      <c r="V1468" s="32">
        <v>7</v>
      </c>
      <c r="W1468" s="32"/>
      <c r="X1468" s="34">
        <v>130</v>
      </c>
    </row>
    <row r="1469" spans="1:24" ht="12.75">
      <c r="A1469" s="90">
        <v>600020000</v>
      </c>
      <c r="B1469" s="35" t="s">
        <v>2335</v>
      </c>
      <c r="C1469" s="96"/>
      <c r="D1469" s="32"/>
      <c r="E1469" s="32"/>
      <c r="F1469" s="32"/>
      <c r="G1469" s="32"/>
      <c r="H1469" s="32"/>
      <c r="I1469" s="32">
        <v>19</v>
      </c>
      <c r="J1469" s="32"/>
      <c r="K1469" s="32"/>
      <c r="L1469" s="32">
        <v>19</v>
      </c>
      <c r="M1469" s="32"/>
      <c r="N1469" s="32">
        <v>19</v>
      </c>
      <c r="O1469" s="32"/>
      <c r="P1469" s="32"/>
      <c r="Q1469" s="32">
        <v>19</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282</v>
      </c>
      <c r="E1471" s="7">
        <f>SUM(E913,E1468:E1470)</f>
        <v>16</v>
      </c>
      <c r="F1471" s="7">
        <f>SUM(F913,F1468:F1470)</f>
        <v>0</v>
      </c>
      <c r="G1471" s="7">
        <f>SUM(G913,G1468:G1470)</f>
        <v>266</v>
      </c>
      <c r="H1471" s="7">
        <f>SUM(H913,H1468:H1470)</f>
        <v>0</v>
      </c>
      <c r="I1471" s="7">
        <f>SUM(J1471:M1471)</f>
        <v>2669</v>
      </c>
      <c r="J1471" s="7">
        <f>SUM(J913,J1468:J1470)</f>
        <v>211</v>
      </c>
      <c r="K1471" s="7">
        <f>SUM(K913,K1468:K1470)</f>
        <v>0</v>
      </c>
      <c r="L1471" s="7">
        <f>SUM(L913,L1468:L1470)</f>
        <v>2458</v>
      </c>
      <c r="M1471" s="7">
        <f>SUM(M913,M1468:M1470)</f>
        <v>0</v>
      </c>
      <c r="N1471" s="7">
        <f>SUM(O1471:R1471)</f>
        <v>2708</v>
      </c>
      <c r="O1471" s="7">
        <f>SUM(O913,O1468:O1470)</f>
        <v>227</v>
      </c>
      <c r="P1471" s="7">
        <f>SUM(P913,P1468:P1470)</f>
        <v>0</v>
      </c>
      <c r="Q1471" s="7">
        <f>SUM(Q913,Q1468:Q1470)</f>
        <v>2481</v>
      </c>
      <c r="R1471" s="7">
        <f>SUM(R913,R1468:R1470)</f>
        <v>0</v>
      </c>
      <c r="S1471" s="7">
        <f>SUM(T1471:W1471)</f>
        <v>243</v>
      </c>
      <c r="T1471" s="7">
        <f>SUM(T913,T1468:T1470)</f>
        <v>0</v>
      </c>
      <c r="U1471" s="7">
        <f>SUM(U913,U1468:U1470)</f>
        <v>0</v>
      </c>
      <c r="V1471" s="7">
        <f>SUM(V913,V1468:V1470)</f>
        <v>243</v>
      </c>
      <c r="W1471" s="7">
        <f>SUM(W913,W1468:W1470)</f>
        <v>0</v>
      </c>
      <c r="X1471" s="28" t="s">
        <v>1916</v>
      </c>
    </row>
    <row r="1472" spans="1:26" s="19" customFormat="1" ht="12.75">
      <c r="A1472" s="170" t="s">
        <v>1308</v>
      </c>
      <c r="B1472" s="171"/>
      <c r="C1472" s="3"/>
      <c r="D1472" s="4">
        <f>SUM(E1472:H1472)</f>
        <v>1592</v>
      </c>
      <c r="E1472" s="4">
        <f>E551+E754+E911+E1471</f>
        <v>254</v>
      </c>
      <c r="F1472" s="4">
        <f>F551+F754+F911+F1471</f>
        <v>0</v>
      </c>
      <c r="G1472" s="4">
        <f>G551+G754+G911+G1471</f>
        <v>1315</v>
      </c>
      <c r="H1472" s="4">
        <f>H551+H754+H911+H1471</f>
        <v>23</v>
      </c>
      <c r="I1472" s="4">
        <f>SUM(J1472:M1472)</f>
        <v>9038</v>
      </c>
      <c r="J1472" s="4">
        <f>J551+J754+J911+J1471</f>
        <v>1261</v>
      </c>
      <c r="K1472" s="4">
        <f>K551+K754+K911+K1471</f>
        <v>1</v>
      </c>
      <c r="L1472" s="4">
        <f>L551+L754+L911+L1471</f>
        <v>7762</v>
      </c>
      <c r="M1472" s="4">
        <f>M551+M754+M911+M1471</f>
        <v>14</v>
      </c>
      <c r="N1472" s="4">
        <f>SUM(O1472:R1472)</f>
        <v>9154</v>
      </c>
      <c r="O1472" s="4">
        <f>O551+O754+O911+O1471</f>
        <v>1509</v>
      </c>
      <c r="P1472" s="4">
        <f>P551+P754+P911+P1471</f>
        <v>1</v>
      </c>
      <c r="Q1472" s="4">
        <f>Q551+Q754+Q911+Q1471</f>
        <v>7629</v>
      </c>
      <c r="R1472" s="4">
        <f>R551+R754+R911+R1471</f>
        <v>15</v>
      </c>
      <c r="S1472" s="4">
        <f>SUM(T1472:W1472)</f>
        <v>1476</v>
      </c>
      <c r="T1472" s="4">
        <f>T551+T754+T911+T1471</f>
        <v>6</v>
      </c>
      <c r="U1472" s="4">
        <f>U551+U754+U911+U1471</f>
        <v>0</v>
      </c>
      <c r="V1472" s="4">
        <f>V551+V754+V911+V1471</f>
        <v>1448</v>
      </c>
      <c r="W1472" s="4">
        <f>W551+W754+W911+W1471</f>
        <v>22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&amp;LE6F5B925&amp;C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&amp;LE6F5B925&amp;C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&amp;LE6F5B925&amp;C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&amp;LE6F5B925&amp;C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&amp;LE6F5B925&amp;C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&amp;LE6F5B925&amp;C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1592</v>
      </c>
      <c r="D187" s="26">
        <f>SUM(D188:D212)</f>
        <v>9038</v>
      </c>
      <c r="E187" s="26">
        <f>SUM(E188:E212)</f>
        <v>9154</v>
      </c>
      <c r="F187" s="26">
        <f>SUM(F188:F212)</f>
        <v>1476</v>
      </c>
      <c r="G187" s="26">
        <f>SUM(G188:G212)</f>
        <v>8203.41549999988</v>
      </c>
      <c r="H187" s="26">
        <f>SUM(H188:H212)</f>
        <v>25968.8611666672</v>
      </c>
      <c r="I187" s="26">
        <f>SUM(I188:I212)</f>
        <v>25821.9551666676</v>
      </c>
      <c r="J187" s="26">
        <f>SUM(J188:J212)</f>
        <v>8350.32149999993</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c r="A190" s="6" t="s">
        <v>1442</v>
      </c>
      <c r="B190" s="13">
        <v>10950</v>
      </c>
      <c r="C190" s="5">
        <v>1592</v>
      </c>
      <c r="D190" s="5">
        <v>9038</v>
      </c>
      <c r="E190" s="5">
        <v>9154</v>
      </c>
      <c r="F190" s="5">
        <v>1476</v>
      </c>
      <c r="G190" s="5">
        <v>8203.41549999988</v>
      </c>
      <c r="H190" s="5">
        <v>25968.8611666672</v>
      </c>
      <c r="I190" s="5">
        <v>25821.9551666676</v>
      </c>
      <c r="J190" s="5">
        <v>8350.32149999993</v>
      </c>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1592</v>
      </c>
      <c r="D696" s="27">
        <f>D6+D31+D36+D66+D84+D131+D187+D213+D227+D256+D274+D303+D327+D360+D390+D401+D426+D460+D492+D511+D532+D550+D588+D609+D631+D655+D671</f>
        <v>9038</v>
      </c>
      <c r="E696" s="27">
        <f>E6+E31+E36+E66+E84+E131+E187+E213+E227+E256+E274+E303+E327+E360+E390+E401+E426+E460+E492+E511+E532+E550+E588+E609+E631+E655+E671</f>
        <v>9154</v>
      </c>
      <c r="F696" s="27">
        <f>F6+F31+F36+F66+F84+F131+F187+F213+F227+F256+F274+F303+F327+F360+F390+F401+F426+F460+F492+F511+F532+F550+F588+F609+F631+F655+F671</f>
        <v>1476</v>
      </c>
      <c r="G696" s="27">
        <f>G6+G31+G36+G66+G84+G131+G187+G213+G227+G256+G274+G303+G327+G360+G390+G401+G426+G460+G492+G511+G532+G550+G588+G609+G631+G655+G671</f>
        <v>8203.41549999988</v>
      </c>
      <c r="H696" s="27">
        <f>H6+H31+H36+H66+H84+H131+H187+H213+H227+H256+H274+H303+H327+H360+H390+H401+H426+H460+H492+H511+H532+H550+H588+H609+H631+H655+H671</f>
        <v>25968.8611666672</v>
      </c>
      <c r="I696" s="27">
        <f>I6+I31+I36+I66+I84+I131+I187+I213+I227+I256+I274+I303+I327+I360+I390+I401+I426+I460+I492+I511+I532+I550+I588+I609+I631+I655+I671</f>
        <v>25821.9551666676</v>
      </c>
      <c r="J696" s="27">
        <f>J6+J31+J36+J66+J84+J131+J187+J213+J227+J256+J274+J303+J327+J360+J390+J401+J426+J460+J492+J511+J532+J550+J588+J609+J631+J655+J671</f>
        <v>8350.32149999993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1592</v>
      </c>
      <c r="D802" s="25">
        <f>D696+D724+D753+D763+D792+D801</f>
        <v>9038</v>
      </c>
      <c r="E802" s="25">
        <f>E696+E724+E753+E763+E792+E801</f>
        <v>9154</v>
      </c>
      <c r="F802" s="25">
        <f>F696+F724+F753+F763+F792+F801</f>
        <v>1476</v>
      </c>
      <c r="G802" s="25">
        <f>G696+G724+G753+G763+G792+G801</f>
        <v>8203.41549999988</v>
      </c>
      <c r="H802" s="25">
        <f>H696+H724+H753+H763+H792+H801</f>
        <v>25968.8611666672</v>
      </c>
      <c r="I802" s="25">
        <f>I696+I724+I753+I763+I792+I801</f>
        <v>25821.9551666676</v>
      </c>
      <c r="J802" s="25">
        <f>J696+J724+J753+J763+J792+J801</f>
        <v>8350.32149999993</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&amp;LE6F5B925&amp;C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2022-08-11T05:58:21Z</cp:lastPrinted>
  <dcterms:created xsi:type="dcterms:W3CDTF">2021-01-22T06:15:46Z</dcterms:created>
  <dcterms:modified xsi:type="dcterms:W3CDTF">2024-01-17T14:03:12Z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1-ЄЗ_00274_4.2023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E6F5B925</vt:lpwstr>
  </property>
  <property fmtid="{D5CDD505-2E9C-101B-9397-08002B2CF9AE}" pid="10" name="Підрозд">
    <vt:lpwstr>Бердичівський міськрайонний суд Житомирської області</vt:lpwstr>
  </property>
  <property fmtid="{D5CDD505-2E9C-101B-9397-08002B2CF9AE}" pid="11" name="ПідрозділDB">
    <vt:i4>0</vt:i4>
  </property>
  <property fmtid="{D5CDD505-2E9C-101B-9397-08002B2CF9AE}" pid="12" name="Підрозділ">
    <vt:i4>498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