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6605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I6" i="3"/>
  <c r="C21" i="3"/>
  <c r="C6" i="3" s="1"/>
  <c r="D21" i="3"/>
  <c r="D6" i="3"/>
  <c r="E21" i="3"/>
  <c r="E6" i="3"/>
  <c r="E56" i="3" s="1"/>
  <c r="F21" i="3"/>
  <c r="F6" i="3" s="1"/>
  <c r="F56" i="3" s="1"/>
  <c r="G21" i="3"/>
  <c r="G6" i="3" s="1"/>
  <c r="G56" i="3" s="1"/>
  <c r="H21" i="3"/>
  <c r="H6" i="3" s="1"/>
  <c r="H56" i="3" s="1"/>
  <c r="I21" i="3"/>
  <c r="J21" i="3"/>
  <c r="J6" i="3" s="1"/>
  <c r="J56" i="3" s="1"/>
  <c r="K21" i="3"/>
  <c r="K6" i="3" s="1"/>
  <c r="K56" i="3" s="1"/>
  <c r="L21" i="3"/>
  <c r="L6" i="3"/>
  <c r="C28" i="3"/>
  <c r="D28" i="3"/>
  <c r="E28" i="3"/>
  <c r="F28" i="3"/>
  <c r="G28" i="3"/>
  <c r="H28" i="3"/>
  <c r="I28" i="3"/>
  <c r="J28" i="3"/>
  <c r="K28" i="3"/>
  <c r="L28" i="3"/>
  <c r="H39" i="3"/>
  <c r="C40" i="3"/>
  <c r="C39" i="3" s="1"/>
  <c r="D40" i="3"/>
  <c r="D39" i="3"/>
  <c r="E40" i="3"/>
  <c r="E39" i="3"/>
  <c r="F40" i="3"/>
  <c r="F39" i="3"/>
  <c r="G40" i="3"/>
  <c r="G39" i="3"/>
  <c r="H40" i="3"/>
  <c r="I40" i="3"/>
  <c r="I39" i="3" s="1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D56" i="3"/>
  <c r="C56" i="3" l="1"/>
  <c r="I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<sst xmlns="http://schemas.openxmlformats.org/spreadsheetml/2006/main" count="154" uniqueCount="128">
  <si>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</si>
  <si>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</si>
  <si>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</si>
  <si>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</si>
  <si>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</si>
  <si>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</si>
  <si>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</si>
  <si>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</si>
  <si>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</si>
  <si>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</si>
  <si>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</si>
  <si>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</si>
  <si>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</si>
  <si>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</si>
  <si>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</si>
  <si>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</si>
  <si>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</si>
  <si>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</si>
  <si>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</si>
  <si>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</si>
  <si>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</si>
  <si>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</si>
  <si>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</si>
  <si>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</si>
  <si>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</si>
  <si>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</si>
  <si>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</si>
  <si>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</si>
  <si>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</si>
  <si>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</si>
  <si>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</si>
  <si>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</si>
  <si>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</si>
  <si>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</si>
  <si>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</si>
  <si>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</si>
  <si>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</si>
  <si>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</si>
  <si>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</si>
  <si>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</si>
  <si>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</si>
  <si>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</si>
  <si>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</si>
  <si>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</si>
  <si>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</si>
  <si>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</si>
  <si>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</si>
  <si>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</si>
  <si>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</si>
  <si>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</si>
  <si>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</si>
  <si>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</si>
  <si>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</si>
  <si>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</si>
  <si>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</si>
  <si>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</si>
  <si>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</si>
  <si>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</si>
  <si>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</si>
  <si>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</si>
  <si>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</si>
  <si>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</si>
  <si>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</si>
  <si>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</si>
  <si>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</si>
  <si>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</si>
  <si>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</si>
  <si>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</si>
  <si>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</si>
  <si>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</si>
  <si>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</si>
  <si>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</si>
  <si>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</si>
  <si>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</si>
  <si>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</si>
  <si>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</si>
  <si>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</si>
  <si>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</si>
  <si>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</si>
  <si>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</si>
  <si>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</si>
  <si>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</si>
  <si>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</si>
  <si>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</si>
  <si>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</si>
  <si>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</si>
  <si>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</si>
  <si>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</si>
  <si>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</si>
  <si>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</si>
  <si>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</si>
  <si>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</si>
  <si>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</si>
  <si>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</si>
  <si>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</si>
  <si>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</si>
  <si>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</si>
  <si>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</si>
  <si>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</si>
  <si>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</si>
  <si>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</si>
  <si>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</si>
  <si>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</si>
  <si>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</si>
  <si>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</si>
  <si>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</si>
  <si>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</si>
  <si>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</si>
  <si>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</si>
  <si>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</si>
  <si>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</si>
  <si>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</si>
  <si>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</si>
  <si>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</si>
  <si>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</si>
  <si>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</si>
  <si>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</si>
  <si>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</si>
  <si>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</si>
  <si>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Андрушівський районний суд Житомирської області</t>
  </si>
  <si>
    <t>13401. Житомирська область.м. Андрушівка</t>
  </si>
  <si>
    <t>Зазулінського</t>
  </si>
  <si>
    <t/>
  </si>
  <si>
    <t>В.В. Карповець</t>
  </si>
  <si>
    <t>О.М. Олійник</t>
  </si>
  <si>
    <t>(04136) 2-15-75</t>
  </si>
  <si>
    <t>inbox@an.zt.court.gov.ua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</si>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</sst>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&amp;C&amp;LA367A39F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628</v>
      </c>
      <c r="D6" s="96">
        <f t="shared" si="0"/>
        <v>673557.49000000011</v>
      </c>
      <c r="E6" s="96">
        <f t="shared" si="0"/>
        <v>529</v>
      </c>
      <c r="F6" s="96">
        <f t="shared" si="0"/>
        <v>581719.19000000006</v>
      </c>
      <c r="G6" s="96">
        <f t="shared" si="0"/>
        <v>5</v>
      </c>
      <c r="H6" s="96">
        <f t="shared" si="0"/>
        <v>8004</v>
      </c>
      <c r="I6" s="96">
        <f t="shared" si="0"/>
        <v>72</v>
      </c>
      <c r="J6" s="96">
        <f t="shared" si="0"/>
        <v>59727.6</v>
      </c>
      <c r="K6" s="96">
        <f t="shared" si="0"/>
        <v>99</v>
      </c>
      <c r="L6" s="96">
        <f t="shared" si="0"/>
        <v>77995.709999999992</v>
      </c>
    </row>
    <row r="7" spans="1:12" ht="16.5" customHeight="1" x14ac:dyDescent="0.2">
      <c r="A7" s="87">
        <v>2</v>
      </c>
      <c r="B7" s="90" t="s">
        <v>74</v>
      </c>
      <c r="C7" s="97">
        <v>362</v>
      </c>
      <c r="D7" s="97">
        <v>472530.81</v>
      </c>
      <c r="E7" s="97">
        <v>288</v>
      </c>
      <c r="F7" s="97">
        <v>395736.59</v>
      </c>
      <c r="G7" s="97">
        <v>4</v>
      </c>
      <c r="H7" s="97">
        <v>7550</v>
      </c>
      <c r="I7" s="97">
        <v>57</v>
      </c>
      <c r="J7" s="97">
        <v>55868.6</v>
      </c>
      <c r="K7" s="97">
        <v>67</v>
      </c>
      <c r="L7" s="97">
        <v>62332.71</v>
      </c>
    </row>
    <row r="8" spans="1:12" ht="16.5" customHeight="1" x14ac:dyDescent="0.2">
      <c r="A8" s="87">
        <v>3</v>
      </c>
      <c r="B8" s="91" t="s">
        <v>75</v>
      </c>
      <c r="C8" s="97">
        <v>65</v>
      </c>
      <c r="D8" s="97">
        <v>154565.67000000001</v>
      </c>
      <c r="E8" s="97">
        <v>66</v>
      </c>
      <c r="F8" s="97">
        <v>152381.67000000001</v>
      </c>
      <c r="G8" s="97">
        <v>3</v>
      </c>
      <c r="H8" s="97">
        <v>6642</v>
      </c>
      <c r="I8" s="97">
        <v>1</v>
      </c>
      <c r="J8" s="97">
        <v>908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297</v>
      </c>
      <c r="D9" s="97">
        <v>317965.14</v>
      </c>
      <c r="E9" s="97">
        <v>222</v>
      </c>
      <c r="F9" s="97">
        <v>243354.92</v>
      </c>
      <c r="G9" s="97">
        <v>1</v>
      </c>
      <c r="H9" s="97">
        <v>908</v>
      </c>
      <c r="I9" s="97">
        <v>56</v>
      </c>
      <c r="J9" s="97">
        <v>54960.6</v>
      </c>
      <c r="K9" s="97">
        <v>67</v>
      </c>
      <c r="L9" s="97">
        <v>62332.71</v>
      </c>
    </row>
    <row r="10" spans="1:12" ht="19.5" customHeight="1" x14ac:dyDescent="0.2">
      <c r="A10" s="87">
        <v>5</v>
      </c>
      <c r="B10" s="90" t="s">
        <v>77</v>
      </c>
      <c r="C10" s="97">
        <v>89</v>
      </c>
      <c r="D10" s="97">
        <v>89665</v>
      </c>
      <c r="E10" s="97">
        <v>85</v>
      </c>
      <c r="F10" s="97">
        <v>81849.600000000006</v>
      </c>
      <c r="G10" s="97">
        <v>1</v>
      </c>
      <c r="H10" s="97">
        <v>454</v>
      </c>
      <c r="I10" s="97">
        <v>1</v>
      </c>
      <c r="J10" s="97">
        <v>681</v>
      </c>
      <c r="K10" s="97">
        <v>9</v>
      </c>
      <c r="L10" s="97">
        <v>8172</v>
      </c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681</v>
      </c>
      <c r="E11" s="97"/>
      <c r="F11" s="97"/>
      <c r="G11" s="97"/>
      <c r="H11" s="97"/>
      <c r="I11" s="97">
        <v>1</v>
      </c>
      <c r="J11" s="97">
        <v>681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88</v>
      </c>
      <c r="D12" s="97">
        <v>88984</v>
      </c>
      <c r="E12" s="97">
        <v>85</v>
      </c>
      <c r="F12" s="97">
        <v>81849.600000000006</v>
      </c>
      <c r="G12" s="97">
        <v>1</v>
      </c>
      <c r="H12" s="97">
        <v>454</v>
      </c>
      <c r="I12" s="97"/>
      <c r="J12" s="97"/>
      <c r="K12" s="97">
        <v>9</v>
      </c>
      <c r="L12" s="97">
        <v>8172</v>
      </c>
    </row>
    <row r="13" spans="1:12" ht="15" customHeight="1" x14ac:dyDescent="0.2">
      <c r="A13" s="87">
        <v>8</v>
      </c>
      <c r="B13" s="90" t="s">
        <v>18</v>
      </c>
      <c r="C13" s="97">
        <v>83</v>
      </c>
      <c r="D13" s="97">
        <v>77180</v>
      </c>
      <c r="E13" s="97">
        <v>82</v>
      </c>
      <c r="F13" s="97">
        <v>74454</v>
      </c>
      <c r="G13" s="97"/>
      <c r="H13" s="97"/>
      <c r="I13" s="97"/>
      <c r="J13" s="97"/>
      <c r="K13" s="97">
        <v>3</v>
      </c>
      <c r="L13" s="97">
        <v>2724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27</v>
      </c>
      <c r="D15" s="97">
        <v>14074</v>
      </c>
      <c r="E15" s="97">
        <v>28</v>
      </c>
      <c r="F15" s="97">
        <v>13656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27</v>
      </c>
      <c r="D17" s="97">
        <v>14074</v>
      </c>
      <c r="E17" s="97">
        <v>28</v>
      </c>
      <c r="F17" s="97">
        <v>13656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 x14ac:dyDescent="0.2">
      <c r="A18" s="87">
        <v>13</v>
      </c>
      <c r="B18" s="99" t="s">
        <v>104</v>
      </c>
      <c r="C18" s="97">
        <v>65</v>
      </c>
      <c r="D18" s="97">
        <v>14755</v>
      </c>
      <c r="E18" s="97">
        <v>44</v>
      </c>
      <c r="F18" s="97">
        <v>10669</v>
      </c>
      <c r="G18" s="97"/>
      <c r="H18" s="97"/>
      <c r="I18" s="97">
        <v>14</v>
      </c>
      <c r="J18" s="97">
        <v>3178</v>
      </c>
      <c r="K18" s="97">
        <v>19</v>
      </c>
      <c r="L18" s="97">
        <v>4313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2270</v>
      </c>
      <c r="E21" s="97">
        <f t="shared" si="1"/>
        <v>1</v>
      </c>
      <c r="F21" s="97">
        <f t="shared" si="1"/>
        <v>2270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3082.68</v>
      </c>
      <c r="E24" s="97">
        <v>1</v>
      </c>
      <c r="F24" s="97">
        <v>3084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10</v>
      </c>
      <c r="D39" s="96">
        <f t="shared" si="3"/>
        <v>6810</v>
      </c>
      <c r="E39" s="96">
        <f t="shared" si="3"/>
        <v>9</v>
      </c>
      <c r="F39" s="96">
        <f t="shared" si="3"/>
        <v>5448.4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10</v>
      </c>
      <c r="D40" s="97">
        <f t="shared" si="4"/>
        <v>6810</v>
      </c>
      <c r="E40" s="97">
        <f t="shared" si="4"/>
        <v>9</v>
      </c>
      <c r="F40" s="97">
        <f t="shared" si="4"/>
        <v>5448.4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10</v>
      </c>
      <c r="D44" s="97">
        <v>6810</v>
      </c>
      <c r="E44" s="97">
        <v>9</v>
      </c>
      <c r="F44" s="97">
        <v>5448.4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10</v>
      </c>
      <c r="D46" s="97">
        <v>6810</v>
      </c>
      <c r="E46" s="97">
        <v>9</v>
      </c>
      <c r="F46" s="97">
        <v>5448.4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8</v>
      </c>
      <c r="D50" s="96">
        <f t="shared" si="5"/>
        <v>163.44</v>
      </c>
      <c r="E50" s="96">
        <f t="shared" si="5"/>
        <v>8</v>
      </c>
      <c r="F50" s="96">
        <f t="shared" si="5"/>
        <v>163.57999999999998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7</v>
      </c>
      <c r="D51" s="97">
        <v>95.34</v>
      </c>
      <c r="E51" s="97">
        <v>7</v>
      </c>
      <c r="F51" s="97">
        <v>95.48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68.099999999999994</v>
      </c>
      <c r="E52" s="97">
        <v>1</v>
      </c>
      <c r="F52" s="97">
        <v>68.099999999999994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297</v>
      </c>
      <c r="D55" s="96">
        <v>134838</v>
      </c>
      <c r="E55" s="96">
        <v>143</v>
      </c>
      <c r="F55" s="96">
        <v>64922</v>
      </c>
      <c r="G55" s="96"/>
      <c r="H55" s="96"/>
      <c r="I55" s="96">
        <v>293</v>
      </c>
      <c r="J55" s="96">
        <v>133022</v>
      </c>
      <c r="K55" s="97">
        <v>4</v>
      </c>
      <c r="L55" s="96">
        <v>1816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943</v>
      </c>
      <c r="D56" s="96">
        <f t="shared" si="6"/>
        <v>815368.93</v>
      </c>
      <c r="E56" s="96">
        <f t="shared" si="6"/>
        <v>689</v>
      </c>
      <c r="F56" s="96">
        <f t="shared" si="6"/>
        <v>652253.17000000004</v>
      </c>
      <c r="G56" s="96">
        <f t="shared" si="6"/>
        <v>5</v>
      </c>
      <c r="H56" s="96">
        <f t="shared" si="6"/>
        <v>8004</v>
      </c>
      <c r="I56" s="96">
        <f t="shared" si="6"/>
        <v>365</v>
      </c>
      <c r="J56" s="96">
        <f t="shared" si="6"/>
        <v>192749.6</v>
      </c>
      <c r="K56" s="96">
        <f t="shared" si="6"/>
        <v>104</v>
      </c>
      <c r="L56" s="96">
        <f t="shared" si="6"/>
        <v>80719.709999999992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Андрушівський районний суд Житомирської області,_x000D_
 Початок періоду: 01.01.2021, Кінець періоду: 31.12.2021&amp;LA367A39F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104</v>
      </c>
      <c r="F4" s="93">
        <f>SUM(F5:F25)</f>
        <v>80719.709999999992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5</v>
      </c>
      <c r="F5" s="95">
        <v>4540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2792.75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76</v>
      </c>
      <c r="F7" s="95">
        <v>56069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12</v>
      </c>
      <c r="F13" s="95">
        <v>10053.959999999999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908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7</v>
      </c>
      <c r="F17" s="95">
        <v>5902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454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Андрушівський районний суд Житомирської області,_x000D_
 Початок періоду: 01.01.2021, Кінець періоду: 31.12.2021&amp;LA367A39F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2022-02-17T08:28:50Z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A367A39F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