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 s="1"/>
  <c r="C56" i="3" s="1"/>
  <c r="D21" i="3"/>
  <c r="D6" i="3"/>
  <c r="E21" i="3"/>
  <c r="E6" i="3" s="1"/>
  <c r="E56" i="3" s="1"/>
  <c r="F21" i="3"/>
  <c r="F6" i="3"/>
  <c r="G21" i="3"/>
  <c r="G6" i="3" s="1"/>
  <c r="G56" i="3" s="1"/>
  <c r="H21" i="3"/>
  <c r="H6" i="3"/>
  <c r="I21" i="3"/>
  <c r="I6" i="3" s="1"/>
  <c r="I56" i="3" s="1"/>
  <c r="J21" i="3"/>
  <c r="J6" i="3"/>
  <c r="K21" i="3"/>
  <c r="K6" i="3" s="1"/>
  <c r="K56" i="3" s="1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 s="1"/>
  <c r="D56" i="3" s="1"/>
  <c r="E40" i="3"/>
  <c r="E39" i="3"/>
  <c r="F40" i="3"/>
  <c r="F39" i="3" s="1"/>
  <c r="F56" i="3" s="1"/>
  <c r="G40" i="3"/>
  <c r="G39" i="3"/>
  <c r="H40" i="3"/>
  <c r="H39" i="3" s="1"/>
  <c r="H56" i="3" s="1"/>
  <c r="I40" i="3"/>
  <c r="I39" i="3"/>
  <c r="J40" i="3"/>
  <c r="J39" i="3" s="1"/>
  <c r="K40" i="3"/>
  <c r="K39" i="3"/>
  <c r="L40" i="3"/>
  <c r="L39" i="3" s="1"/>
  <c r="L56" i="3" s="1"/>
  <c r="C50" i="3"/>
  <c r="D50" i="3"/>
  <c r="E50" i="3"/>
  <c r="F50" i="3"/>
  <c r="G50" i="3"/>
  <c r="H50" i="3"/>
  <c r="I50" i="3"/>
  <c r="J50" i="3"/>
  <c r="K50" i="3"/>
  <c r="L50" i="3"/>
  <c r="J56" i="3" l="1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<sst xmlns="http://schemas.openxmlformats.org/spreadsheetml/2006/main" count="154" uniqueCount="128">
  <si>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</si>
  <si>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</si>
  <si>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</si>
  <si>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</si>
  <si>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</si>
  <si>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</si>
  <si>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</si>
  <si>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</si>
  <si>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</si>
  <si>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</si>
  <si>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</si>
  <si>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</si>
  <si>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</si>
  <si>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</si>
  <si>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</si>
  <si>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</si>
  <si>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</si>
  <si>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</si>
  <si>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</si>
  <si>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</si>
  <si>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</si>
  <si>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</si>
  <si>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</si>
  <si>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</si>
  <si>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</si>
  <si>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</si>
  <si>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</si>
  <si>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</si>
  <si>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</si>
  <si>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</si>
  <si>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</si>
  <si>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</si>
  <si>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</si>
  <si>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</si>
  <si>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</si>
  <si>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</si>
  <si>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</si>
  <si>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</si>
  <si>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</si>
  <si>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</si>
  <si>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</si>
  <si>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</si>
  <si>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</si>
  <si>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</si>
  <si>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</si>
  <si>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</si>
  <si>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</si>
  <si>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</si>
  <si>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</si>
  <si>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</si>
  <si>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</si>
  <si>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</si>
  <si>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</si>
  <si>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</si>
  <si>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</si>
  <si>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</si>
  <si>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</si>
  <si>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</si>
  <si>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</si>
  <si>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</si>
  <si>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</si>
  <si>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</si>
  <si>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</si>
  <si>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</si>
  <si>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</si>
  <si>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</si>
  <si>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</si>
  <si>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</si>
  <si>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</si>
  <si>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</si>
  <si>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</si>
  <si>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</si>
  <si>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</si>
  <si>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</si>
  <si>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</si>
  <si>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</si>
  <si>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</si>
  <si>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</si>
  <si>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</si>
  <si>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</si>
  <si>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</si>
  <si>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</si>
  <si>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</si>
  <si>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</si>
  <si>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</si>
  <si>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</si>
  <si>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</si>
  <si>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</si>
  <si>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</si>
  <si>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</si>
  <si>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</si>
  <si>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</si>
  <si>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</si>
  <si>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</si>
  <si>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</si>
  <si>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</si>
  <si>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</si>
  <si>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</si>
  <si>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</si>
  <si>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</si>
  <si>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</si>
  <si>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</si>
  <si>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</si>
  <si>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</si>
  <si>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</si>
  <si>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</si>
  <si>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</si>
  <si>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</si>
  <si>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</si>
  <si>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</si>
  <si>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</si>
  <si>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</si>
  <si>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</si>
  <si>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</si>
  <si>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</si>
  <si>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</si>
  <si>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</si>
  <si>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</si>
  <si>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2021 року</t>
  </si>
  <si>
    <t>Андрушівський районний суд Житомирської області</t>
  </si>
  <si>
    <t>13401. Житомирська область.м. Андрушівка</t>
  </si>
  <si>
    <t>Зазулінського</t>
  </si>
  <si>
    <t/>
  </si>
  <si>
    <t>В.В. Карповець</t>
  </si>
  <si>
    <t>О.М. Олійник</t>
  </si>
  <si>
    <t>(04136) 2-15-75</t>
  </si>
  <si>
    <t>inbox@an.zt.court.gov.ua</t>
  </si>
  <si>
    <t>2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</si>
</sst>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B3" sqref="B3:H3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9" t="s">
        <v>39</v>
      </c>
      <c r="C3" s="129"/>
      <c r="D3" s="129"/>
      <c r="E3" s="129"/>
      <c r="F3" s="129"/>
      <c r="G3" s="129"/>
      <c r="H3" s="129"/>
    </row>
    <row r="4" spans="1:8" ht="18.95" customHeight="1" x14ac:dyDescent="0.3">
      <c r="B4" s="130"/>
      <c r="C4" s="130"/>
      <c r="D4" s="130"/>
      <c r="E4" s="130"/>
      <c r="F4" s="130"/>
      <c r="G4" s="130"/>
      <c r="H4" s="130"/>
    </row>
    <row r="5" spans="1:8" ht="18.95" customHeight="1" x14ac:dyDescent="0.3">
      <c r="B5" s="3"/>
      <c r="C5" s="3"/>
      <c r="D5" s="124" t="s">
        <v>118</v>
      </c>
      <c r="E5" s="124"/>
      <c r="F5" s="124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31" t="s">
        <v>23</v>
      </c>
      <c r="C10" s="132"/>
      <c r="D10" s="133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23" t="s">
        <v>27</v>
      </c>
      <c r="G14" s="123"/>
      <c r="H14" s="123"/>
    </row>
    <row r="15" spans="1:8" ht="12.75" customHeight="1" x14ac:dyDescent="0.2">
      <c r="A15" s="8"/>
      <c r="B15" s="107"/>
      <c r="C15" s="108"/>
      <c r="D15" s="109"/>
      <c r="E15" s="110"/>
      <c r="F15" s="127" t="s">
        <v>50</v>
      </c>
      <c r="G15" s="128"/>
      <c r="H15" s="128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25" t="s">
        <v>102</v>
      </c>
      <c r="G17" s="126"/>
      <c r="H17" s="126"/>
    </row>
    <row r="18" spans="1:8" ht="12.95" customHeight="1" x14ac:dyDescent="0.2">
      <c r="A18" s="8"/>
      <c r="B18" s="107"/>
      <c r="C18" s="108"/>
      <c r="D18" s="109"/>
      <c r="E18" s="110"/>
      <c r="F18" s="125"/>
      <c r="G18" s="126"/>
      <c r="H18" s="126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23"/>
      <c r="G21" s="123"/>
      <c r="H21" s="123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0" t="s">
        <v>30</v>
      </c>
      <c r="C26" s="121"/>
      <c r="D26" s="122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13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F15:H15"/>
    <mergeCell ref="D39:H39"/>
    <mergeCell ref="B41:H41"/>
    <mergeCell ref="B42:H42"/>
    <mergeCell ref="B23:D23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&amp;C&amp;L77028F9A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283</v>
      </c>
      <c r="D6" s="96">
        <f t="shared" si="0"/>
        <v>329834.25</v>
      </c>
      <c r="E6" s="96">
        <f t="shared" si="0"/>
        <v>225</v>
      </c>
      <c r="F6" s="96">
        <f t="shared" si="0"/>
        <v>275889.07999999996</v>
      </c>
      <c r="G6" s="96">
        <f t="shared" si="0"/>
        <v>3</v>
      </c>
      <c r="H6" s="96">
        <f t="shared" si="0"/>
        <v>5280</v>
      </c>
      <c r="I6" s="96">
        <f t="shared" si="0"/>
        <v>26</v>
      </c>
      <c r="J6" s="96">
        <f t="shared" si="0"/>
        <v>20977.8</v>
      </c>
      <c r="K6" s="96">
        <f t="shared" si="0"/>
        <v>61</v>
      </c>
      <c r="L6" s="96">
        <f t="shared" si="0"/>
        <v>48805</v>
      </c>
    </row>
    <row r="7" spans="1:12" ht="16.5" customHeight="1" x14ac:dyDescent="0.2">
      <c r="A7" s="87">
        <v>2</v>
      </c>
      <c r="B7" s="90" t="s">
        <v>74</v>
      </c>
      <c r="C7" s="97">
        <v>175</v>
      </c>
      <c r="D7" s="97">
        <v>245712.57</v>
      </c>
      <c r="E7" s="97">
        <v>130</v>
      </c>
      <c r="F7" s="97">
        <v>202114.08</v>
      </c>
      <c r="G7" s="97">
        <v>3</v>
      </c>
      <c r="H7" s="97">
        <v>5280</v>
      </c>
      <c r="I7" s="97">
        <v>20</v>
      </c>
      <c r="J7" s="97">
        <v>19615.8</v>
      </c>
      <c r="K7" s="97">
        <v>44</v>
      </c>
      <c r="L7" s="97">
        <v>39952</v>
      </c>
    </row>
    <row r="8" spans="1:12" ht="16.5" customHeight="1" x14ac:dyDescent="0.2">
      <c r="A8" s="87">
        <v>3</v>
      </c>
      <c r="B8" s="91" t="s">
        <v>75</v>
      </c>
      <c r="C8" s="97">
        <v>46</v>
      </c>
      <c r="D8" s="97">
        <v>109012.57</v>
      </c>
      <c r="E8" s="97">
        <v>47</v>
      </c>
      <c r="F8" s="97">
        <v>106828.57</v>
      </c>
      <c r="G8" s="97">
        <v>2</v>
      </c>
      <c r="H8" s="97">
        <v>4372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129</v>
      </c>
      <c r="D9" s="97">
        <v>136700</v>
      </c>
      <c r="E9" s="97">
        <v>83</v>
      </c>
      <c r="F9" s="97">
        <v>95285.51</v>
      </c>
      <c r="G9" s="97">
        <v>1</v>
      </c>
      <c r="H9" s="97">
        <v>908</v>
      </c>
      <c r="I9" s="97">
        <v>20</v>
      </c>
      <c r="J9" s="97">
        <v>19615.8</v>
      </c>
      <c r="K9" s="97">
        <v>44</v>
      </c>
      <c r="L9" s="97">
        <v>39952</v>
      </c>
    </row>
    <row r="10" spans="1:12" ht="19.5" customHeight="1" x14ac:dyDescent="0.2">
      <c r="A10" s="87">
        <v>5</v>
      </c>
      <c r="B10" s="90" t="s">
        <v>77</v>
      </c>
      <c r="C10" s="97">
        <v>31</v>
      </c>
      <c r="D10" s="97">
        <v>30872</v>
      </c>
      <c r="E10" s="97">
        <v>27</v>
      </c>
      <c r="F10" s="97">
        <v>26334</v>
      </c>
      <c r="G10" s="97"/>
      <c r="H10" s="97"/>
      <c r="I10" s="97"/>
      <c r="J10" s="97"/>
      <c r="K10" s="97">
        <v>6</v>
      </c>
      <c r="L10" s="97">
        <v>5448</v>
      </c>
    </row>
    <row r="11" spans="1:12" ht="19.5" customHeight="1" x14ac:dyDescent="0.2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31</v>
      </c>
      <c r="D12" s="97">
        <v>30872</v>
      </c>
      <c r="E12" s="97">
        <v>27</v>
      </c>
      <c r="F12" s="97">
        <v>26334</v>
      </c>
      <c r="G12" s="97"/>
      <c r="H12" s="97"/>
      <c r="I12" s="97"/>
      <c r="J12" s="97"/>
      <c r="K12" s="97">
        <v>6</v>
      </c>
      <c r="L12" s="97">
        <v>5448</v>
      </c>
    </row>
    <row r="13" spans="1:12" ht="15" customHeight="1" x14ac:dyDescent="0.2">
      <c r="A13" s="87">
        <v>8</v>
      </c>
      <c r="B13" s="90" t="s">
        <v>18</v>
      </c>
      <c r="C13" s="97">
        <v>44</v>
      </c>
      <c r="D13" s="97">
        <v>39952</v>
      </c>
      <c r="E13" s="97">
        <v>43</v>
      </c>
      <c r="F13" s="97">
        <v>39042</v>
      </c>
      <c r="G13" s="97"/>
      <c r="H13" s="97"/>
      <c r="I13" s="97"/>
      <c r="J13" s="97"/>
      <c r="K13" s="97">
        <v>1</v>
      </c>
      <c r="L13" s="97">
        <v>908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9</v>
      </c>
      <c r="D15" s="97">
        <v>4994</v>
      </c>
      <c r="E15" s="97">
        <v>10</v>
      </c>
      <c r="F15" s="97">
        <v>4540</v>
      </c>
      <c r="G15" s="97"/>
      <c r="H15" s="97"/>
      <c r="I15" s="97"/>
      <c r="J15" s="97"/>
      <c r="K15" s="97">
        <v>1</v>
      </c>
      <c r="L15" s="97">
        <v>454</v>
      </c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9</v>
      </c>
      <c r="D17" s="97">
        <v>4994</v>
      </c>
      <c r="E17" s="97">
        <v>10</v>
      </c>
      <c r="F17" s="97">
        <v>4540</v>
      </c>
      <c r="G17" s="97"/>
      <c r="H17" s="97"/>
      <c r="I17" s="97"/>
      <c r="J17" s="97"/>
      <c r="K17" s="97">
        <v>1</v>
      </c>
      <c r="L17" s="97">
        <v>454</v>
      </c>
    </row>
    <row r="18" spans="1:12" ht="21" customHeight="1" x14ac:dyDescent="0.2">
      <c r="A18" s="87">
        <v>13</v>
      </c>
      <c r="B18" s="99" t="s">
        <v>104</v>
      </c>
      <c r="C18" s="97">
        <v>23</v>
      </c>
      <c r="D18" s="97">
        <v>5221</v>
      </c>
      <c r="E18" s="97">
        <v>14</v>
      </c>
      <c r="F18" s="97">
        <v>3405</v>
      </c>
      <c r="G18" s="97"/>
      <c r="H18" s="97"/>
      <c r="I18" s="97">
        <v>6</v>
      </c>
      <c r="J18" s="97">
        <v>1362</v>
      </c>
      <c r="K18" s="97">
        <v>9</v>
      </c>
      <c r="L18" s="97">
        <v>2043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1</v>
      </c>
      <c r="D24" s="97">
        <v>3082.68</v>
      </c>
      <c r="E24" s="97">
        <v>1</v>
      </c>
      <c r="F24" s="97">
        <v>454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6</v>
      </c>
      <c r="D39" s="96">
        <f t="shared" si="3"/>
        <v>4540</v>
      </c>
      <c r="E39" s="96">
        <f t="shared" si="3"/>
        <v>6</v>
      </c>
      <c r="F39" s="96">
        <f t="shared" si="3"/>
        <v>2724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6</v>
      </c>
      <c r="D40" s="97">
        <f t="shared" si="4"/>
        <v>4540</v>
      </c>
      <c r="E40" s="97">
        <f t="shared" si="4"/>
        <v>6</v>
      </c>
      <c r="F40" s="97">
        <f t="shared" si="4"/>
        <v>2724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6</v>
      </c>
      <c r="D44" s="97">
        <v>4540</v>
      </c>
      <c r="E44" s="97">
        <v>6</v>
      </c>
      <c r="F44" s="97">
        <v>2724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6</v>
      </c>
      <c r="D46" s="97">
        <v>4540</v>
      </c>
      <c r="E46" s="97">
        <v>6</v>
      </c>
      <c r="F46" s="97">
        <v>2724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3</v>
      </c>
      <c r="D50" s="96">
        <f t="shared" si="5"/>
        <v>40.86</v>
      </c>
      <c r="E50" s="96">
        <f t="shared" si="5"/>
        <v>3</v>
      </c>
      <c r="F50" s="96">
        <f t="shared" si="5"/>
        <v>40.86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3</v>
      </c>
      <c r="D51" s="97">
        <v>40.86</v>
      </c>
      <c r="E51" s="97">
        <v>3</v>
      </c>
      <c r="F51" s="97">
        <v>40.86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109</v>
      </c>
      <c r="D55" s="96">
        <v>49486</v>
      </c>
      <c r="E55" s="96">
        <v>54</v>
      </c>
      <c r="F55" s="96">
        <v>24516</v>
      </c>
      <c r="G55" s="96"/>
      <c r="H55" s="96"/>
      <c r="I55" s="96">
        <v>108</v>
      </c>
      <c r="J55" s="96">
        <v>49032</v>
      </c>
      <c r="K55" s="97">
        <v>1</v>
      </c>
      <c r="L55" s="96">
        <v>454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401</v>
      </c>
      <c r="D56" s="96">
        <f t="shared" si="6"/>
        <v>383901.11</v>
      </c>
      <c r="E56" s="96">
        <f t="shared" si="6"/>
        <v>288</v>
      </c>
      <c r="F56" s="96">
        <f t="shared" si="6"/>
        <v>303169.93999999994</v>
      </c>
      <c r="G56" s="96">
        <f t="shared" si="6"/>
        <v>3</v>
      </c>
      <c r="H56" s="96">
        <f t="shared" si="6"/>
        <v>5280</v>
      </c>
      <c r="I56" s="96">
        <f t="shared" si="6"/>
        <v>134</v>
      </c>
      <c r="J56" s="96">
        <f t="shared" si="6"/>
        <v>70009.8</v>
      </c>
      <c r="K56" s="96">
        <f t="shared" si="6"/>
        <v>62</v>
      </c>
      <c r="L56" s="96">
        <f t="shared" si="6"/>
        <v>49259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Андрушівський районний суд Житомирської області,_x000D_
 Початок періоду: 01.01.2021, Кінець періоду: 30.06.2021&amp;L77028F9A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62</v>
      </c>
      <c r="F4" s="93">
        <f>SUM(F5:F25)</f>
        <v>49259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4</v>
      </c>
      <c r="F5" s="95">
        <v>3632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48</v>
      </c>
      <c r="F7" s="95">
        <v>37455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6</v>
      </c>
      <c r="F13" s="95">
        <v>4994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908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2</v>
      </c>
      <c r="F17" s="95">
        <v>1816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2" t="s">
        <v>96</v>
      </c>
      <c r="C22" s="152"/>
      <c r="D22" s="152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</v>
      </c>
      <c r="F23" s="95">
        <v>454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2" t="s">
        <v>110</v>
      </c>
      <c r="C25" s="152"/>
      <c r="D25" s="152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4" t="s">
        <v>125</v>
      </c>
      <c r="D32" s="154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C32:D32"/>
    <mergeCell ref="C33:D33"/>
    <mergeCell ref="B20:D20"/>
    <mergeCell ref="B22:D22"/>
    <mergeCell ref="B23:D23"/>
    <mergeCell ref="B24:D24"/>
    <mergeCell ref="B11:D11"/>
    <mergeCell ref="B12:D12"/>
    <mergeCell ref="B13:D13"/>
    <mergeCell ref="B14:D1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honeticPr fontId="0" type="noConversion"/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Андрушівський районний суд Житомирської області,_x000D_
 Початок періоду: 01.01.2021, Кінець періоду: 30.06.2021&amp;L77028F9A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2021-07-20T06:53:29Z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10_00272_2.2021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77028F9A</vt:lpwstr>
  </property>
  <property fmtid="{D5CDD505-2E9C-101B-9397-08002B2CF9AE}" pid="9" name="Підрозділ">
    <vt:lpwstr>Андрушівський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3.28.0.2652</vt:lpwstr>
  </property>
</Properties>
</file>