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240" yWindow="15" windowWidth="12120" windowHeight="9120"/>
  </bookViews>
  <sheets>
    <sheet name="видатки2021" sheetId="5" r:id="rId1"/>
  </sheets>
  <calcPr calcId="162913"/>
</workbook>
</file>

<file path=xl/calcChain.xml><?xml version="1.0" encoding="utf-8"?>
<calcChain xmlns="http://schemas.openxmlformats.org/spreadsheetml/2006/main">
  <c r="G16" i="5" l="1"/>
  <c r="G11" i="5"/>
  <c r="E28" i="5"/>
  <c r="E21" i="5"/>
  <c r="E20" i="5"/>
  <c r="E19" i="5"/>
  <c r="E18" i="5"/>
  <c r="E17" i="5"/>
  <c r="E15" i="5"/>
  <c r="E13" i="5"/>
  <c r="E11" i="5"/>
  <c r="I38" i="5"/>
  <c r="I62" i="5"/>
  <c r="J62" i="5"/>
  <c r="J38" i="5"/>
  <c r="J13" i="5"/>
  <c r="E12" i="5"/>
  <c r="F12" i="5"/>
  <c r="G12" i="5"/>
  <c r="H12" i="5"/>
  <c r="F13" i="5"/>
  <c r="G13" i="5"/>
  <c r="H13" i="5"/>
  <c r="E14" i="5"/>
  <c r="F14" i="5"/>
  <c r="G14" i="5"/>
  <c r="H14" i="5"/>
  <c r="F15" i="5"/>
  <c r="G15" i="5"/>
  <c r="H15" i="5"/>
  <c r="E16" i="5"/>
  <c r="F16" i="5"/>
  <c r="H16" i="5"/>
  <c r="F17" i="5"/>
  <c r="G17" i="5"/>
  <c r="H17" i="5"/>
  <c r="F18" i="5"/>
  <c r="G18" i="5"/>
  <c r="H18" i="5"/>
  <c r="F19" i="5"/>
  <c r="G19" i="5"/>
  <c r="H19" i="5"/>
  <c r="F20" i="5"/>
  <c r="G20" i="5"/>
  <c r="H20" i="5"/>
  <c r="F21" i="5"/>
  <c r="G21" i="5"/>
  <c r="H21" i="5"/>
  <c r="E22" i="5"/>
  <c r="F22" i="5"/>
  <c r="G22" i="5"/>
  <c r="H22" i="5"/>
  <c r="E23" i="5"/>
  <c r="F23" i="5"/>
  <c r="G23" i="5"/>
  <c r="H23" i="5"/>
  <c r="E24" i="5"/>
  <c r="F24" i="5"/>
  <c r="G24" i="5"/>
  <c r="H24" i="5"/>
  <c r="E25" i="5"/>
  <c r="F25" i="5"/>
  <c r="G25" i="5"/>
  <c r="H25" i="5"/>
  <c r="E26" i="5"/>
  <c r="F26" i="5"/>
  <c r="G26" i="5"/>
  <c r="H26" i="5"/>
  <c r="E27" i="5"/>
  <c r="F27" i="5"/>
  <c r="G27" i="5"/>
  <c r="H27" i="5"/>
  <c r="F28" i="5"/>
  <c r="G28" i="5"/>
  <c r="H28" i="5"/>
  <c r="E29" i="5"/>
  <c r="F29" i="5"/>
  <c r="G29" i="5"/>
  <c r="H29" i="5"/>
  <c r="E30" i="5"/>
  <c r="F30" i="5"/>
  <c r="G30" i="5"/>
  <c r="H30" i="5"/>
  <c r="E31" i="5"/>
  <c r="F31" i="5"/>
  <c r="G31" i="5"/>
  <c r="H31" i="5"/>
  <c r="E32" i="5"/>
  <c r="F32" i="5"/>
  <c r="G32" i="5"/>
  <c r="H32" i="5"/>
  <c r="E33" i="5"/>
  <c r="F33" i="5"/>
  <c r="G33" i="5"/>
  <c r="H33" i="5"/>
  <c r="H11" i="5"/>
  <c r="F11" i="5"/>
  <c r="F59" i="5"/>
  <c r="I13" i="5" l="1"/>
  <c r="F10" i="5"/>
  <c r="I11" i="5" l="1"/>
  <c r="I67" i="5"/>
  <c r="I40" i="5"/>
  <c r="I16" i="5"/>
  <c r="I76" i="5"/>
  <c r="J61" i="5" l="1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I61" i="5"/>
  <c r="I63" i="5"/>
  <c r="I64" i="5"/>
  <c r="I65" i="5"/>
  <c r="I66" i="5"/>
  <c r="I68" i="5"/>
  <c r="I69" i="5"/>
  <c r="I70" i="5"/>
  <c r="I71" i="5"/>
  <c r="I72" i="5"/>
  <c r="I73" i="5"/>
  <c r="I74" i="5"/>
  <c r="I75" i="5"/>
  <c r="G59" i="5"/>
  <c r="H59" i="5"/>
  <c r="E59" i="5"/>
  <c r="J12" i="5"/>
  <c r="J14" i="5"/>
  <c r="J15" i="5"/>
  <c r="J16" i="5"/>
  <c r="J17" i="5"/>
  <c r="J18" i="5"/>
  <c r="J19" i="5"/>
  <c r="J20" i="5"/>
  <c r="J21" i="5"/>
  <c r="J22" i="5"/>
  <c r="J23" i="5"/>
  <c r="J24" i="5"/>
  <c r="J25" i="5"/>
  <c r="I12" i="5"/>
  <c r="I14" i="5"/>
  <c r="I15" i="5"/>
  <c r="I17" i="5"/>
  <c r="I18" i="5"/>
  <c r="I19" i="5"/>
  <c r="I20" i="5"/>
  <c r="I21" i="5"/>
  <c r="I22" i="5"/>
  <c r="I23" i="5"/>
  <c r="I24" i="5"/>
  <c r="I25" i="5"/>
  <c r="I26" i="5"/>
  <c r="J37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I37" i="5"/>
  <c r="I39" i="5"/>
  <c r="I41" i="5"/>
  <c r="I42" i="5"/>
  <c r="I43" i="5"/>
  <c r="I44" i="5"/>
  <c r="I45" i="5"/>
  <c r="I46" i="5"/>
  <c r="I47" i="5"/>
  <c r="I48" i="5"/>
  <c r="I49" i="5"/>
  <c r="I50" i="5"/>
  <c r="I51" i="5"/>
  <c r="I36" i="5"/>
  <c r="F35" i="5"/>
  <c r="G35" i="5"/>
  <c r="H35" i="5"/>
  <c r="E35" i="5"/>
  <c r="E10" i="5"/>
  <c r="J82" i="5"/>
  <c r="I82" i="5"/>
  <c r="J81" i="5"/>
  <c r="I81" i="5"/>
  <c r="J80" i="5"/>
  <c r="I80" i="5"/>
  <c r="J79" i="5"/>
  <c r="I79" i="5"/>
  <c r="J78" i="5"/>
  <c r="I78" i="5"/>
  <c r="I77" i="5"/>
  <c r="J60" i="5"/>
  <c r="I60" i="5"/>
  <c r="J58" i="5"/>
  <c r="I58" i="5"/>
  <c r="J57" i="5"/>
  <c r="I57" i="5"/>
  <c r="J56" i="5"/>
  <c r="I56" i="5"/>
  <c r="J55" i="5"/>
  <c r="I55" i="5"/>
  <c r="J54" i="5"/>
  <c r="I54" i="5"/>
  <c r="I53" i="5"/>
  <c r="I52" i="5"/>
  <c r="J36" i="5"/>
  <c r="J59" i="5" l="1"/>
  <c r="I59" i="5"/>
  <c r="I35" i="5"/>
  <c r="J35" i="5"/>
  <c r="H10" i="5"/>
  <c r="I27" i="5"/>
  <c r="I28" i="5"/>
  <c r="I29" i="5"/>
  <c r="I30" i="5"/>
  <c r="I31" i="5"/>
  <c r="I32" i="5"/>
  <c r="I33" i="5"/>
  <c r="G10" i="5"/>
  <c r="J11" i="5"/>
  <c r="J26" i="5"/>
  <c r="J27" i="5"/>
  <c r="J28" i="5"/>
  <c r="J29" i="5"/>
  <c r="J30" i="5"/>
  <c r="J31" i="5"/>
  <c r="J32" i="5"/>
  <c r="J33" i="5"/>
  <c r="I10" i="5" l="1"/>
  <c r="J10" i="5"/>
</calcChain>
</file>

<file path=xl/sharedStrings.xml><?xml version="1.0" encoding="utf-8"?>
<sst xmlns="http://schemas.openxmlformats.org/spreadsheetml/2006/main" count="146" uniqueCount="60">
  <si>
    <t>Загальний фонд</t>
  </si>
  <si>
    <t>Спеціальний фонд</t>
  </si>
  <si>
    <t>Разом</t>
  </si>
  <si>
    <t>(найменування головного розпорядника коштів державного бюджету)</t>
  </si>
  <si>
    <t>Державна судова адміністрація України</t>
  </si>
  <si>
    <t>(тис.грн.)</t>
  </si>
  <si>
    <t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</si>
  <si>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</si>
  <si>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</si>
  <si>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r>
      <t xml:space="preserve">Видатки всього за головним розпорядником коштів державного бюджету:
</t>
    </r>
    <r>
      <rPr>
        <sz val="12"/>
        <rFont val="Times New Roman"/>
        <family val="1"/>
        <charset val="204"/>
      </rPr>
      <t>в т.ч.</t>
    </r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</si>
  <si>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</si>
  <si>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</si>
  <si>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</si>
  <si>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</si>
  <si>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</si>
  <si>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</si>
  <si>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</si>
  <si>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</si>
  <si>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в т.ч. за бюджетними програмами</t>
  </si>
  <si>
    <t>Нарахування на оплату праці</t>
  </si>
  <si>
    <t>Предмети, матеріали, обладнання та інвентар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</si>
  <si>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</si>
  <si>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Стипендії</t>
  </si>
  <si>
    <t>Інші виплати населенню</t>
  </si>
  <si>
    <t>Інші поточні видатки</t>
  </si>
  <si>
    <t>Капітальне будівництво (придбання) інших об'єктів</t>
  </si>
  <si>
    <t>2120</t>
  </si>
  <si>
    <t>2210</t>
  </si>
  <si>
    <t>2240</t>
  </si>
  <si>
    <t>2250</t>
  </si>
  <si>
    <t>2271</t>
  </si>
  <si>
    <t>2272</t>
  </si>
  <si>
    <t>2273</t>
  </si>
  <si>
    <t>2274</t>
  </si>
  <si>
    <t>2275</t>
  </si>
  <si>
    <t>2282</t>
  </si>
  <si>
    <t>2720</t>
  </si>
  <si>
    <t>2730</t>
  </si>
  <si>
    <t>2800</t>
  </si>
  <si>
    <t>3110</t>
  </si>
  <si>
    <t>3122</t>
  </si>
  <si>
    <t>3132</t>
  </si>
  <si>
    <t>3142</t>
  </si>
  <si>
    <t>3143</t>
  </si>
  <si>
    <t>Капітальний ремонт інших об'єктів</t>
  </si>
  <si>
    <t>Реставрація пам'яток культури, історії та архітектури</t>
  </si>
  <si>
    <t>Заробітна плата</t>
  </si>
  <si>
    <t>Грошове утримання військовослужбовців</t>
  </si>
  <si>
    <t>Медикаменти та перев'язувальні матеріали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</si>
  <si>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</si>
  <si>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</si>
  <si>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Реконструкція та реставрація інших об’єктів</t>
  </si>
  <si>
    <t>КПКВ 0501020 "Забезпечення здійснення правосуддя місцевими, апеляційними судами та функціонування органів і установ системи правосуддя"</t>
  </si>
  <si>
    <t>КПКВ 0501150 "Виконання рішень судів на користь суддів та працівників апаратів судів"</t>
  </si>
  <si>
    <t>за 2021 рік</t>
  </si>
  <si>
    <t>план на 2021 рік з урахуванням внесених змін</t>
  </si>
  <si>
    <t>касове виконання за 2021 рік</t>
  </si>
  <si>
    <t xml:space="preserve">Директор департаменту фінансово-економічної діяльності, 
бухгалтерського обліку та звітності – головний бухгалтер
</t>
  </si>
  <si>
    <t>В. Мишкіна</t>
  </si>
  <si>
    <t>Суддівська винагорода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</si>
</sst>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1" fillId="0" borderId="16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 wrapText="1"/>
    </xf>
    <xf numFmtId="164" fontId="6" fillId="0" borderId="18" xfId="0" applyNumberFormat="1" applyFont="1" applyBorder="1" applyAlignment="1">
      <alignment vertical="center" wrapText="1"/>
    </xf>
    <xf numFmtId="164" fontId="6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164" fontId="11" fillId="0" borderId="6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164" fontId="6" fillId="0" borderId="4" xfId="0" applyNumberFormat="1" applyFont="1" applyBorder="1" applyAlignment="1">
      <alignment vertical="center" wrapText="1"/>
    </xf>
    <xf numFmtId="164" fontId="13" fillId="0" borderId="0" xfId="1" applyNumberFormat="1" applyFont="1" applyFill="1" applyAlignment="1">
      <alignment horizontal="right" vertical="top" wrapText="1"/>
    </xf>
    <xf numFmtId="164" fontId="2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37" xfId="0" applyNumberFormat="1" applyFont="1" applyBorder="1" applyAlignment="1">
      <alignment vertical="center" wrapText="1"/>
    </xf>
    <xf numFmtId="164" fontId="11" fillId="0" borderId="38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5"/>
  <sheetViews>
    <sheetView tabSelected="1" zoomScale="80" zoomScaleNormal="80" workbookViewId="0">
      <selection activeCell="I1" sqref="I1"/>
    </sheetView>
  </sheetViews>
  <sheetFormatPr defaultColWidth="9.140625" defaultRowHeight="12.75" x14ac:dyDescent="0.2"/>
  <cols>
    <col min="1" max="1" width="2.85546875" style="3" customWidth="1"/>
    <col min="2" max="2" width="21.7109375" style="3" customWidth="1"/>
    <col min="3" max="3" width="15" style="3" customWidth="1"/>
    <col min="4" max="4" width="48.5703125" style="3" customWidth="1"/>
    <col min="5" max="5" width="14.28515625" style="3" customWidth="1"/>
    <col min="6" max="6" width="16.42578125" style="3" bestFit="1" customWidth="1"/>
    <col min="7" max="7" width="14.140625" style="3" customWidth="1"/>
    <col min="8" max="8" width="13.42578125" style="3" bestFit="1" customWidth="1"/>
    <col min="9" max="9" width="16.7109375" style="4" bestFit="1" customWidth="1"/>
    <col min="10" max="10" width="14.85546875" style="4" bestFit="1" customWidth="1"/>
    <col min="11" max="11" width="1.85546875" style="3" customWidth="1"/>
    <col min="12" max="12" width="9.140625" style="26"/>
    <col min="13" max="13" width="12" style="26" bestFit="1" customWidth="1"/>
    <col min="14" max="16384" width="9.140625" style="3"/>
  </cols>
  <sheetData>
    <row r="1" spans="2:14" ht="6.75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14" ht="43.5" customHeight="1" x14ac:dyDescent="0.2">
      <c r="B2" s="51" t="s">
        <v>6</v>
      </c>
      <c r="C2" s="51"/>
      <c r="D2" s="51"/>
      <c r="E2" s="51"/>
      <c r="F2" s="51"/>
      <c r="G2" s="51"/>
      <c r="H2" s="51"/>
      <c r="I2" s="51"/>
      <c r="J2" s="51"/>
    </row>
    <row r="3" spans="2:14" ht="29.25" customHeight="1" x14ac:dyDescent="0.2">
      <c r="B3" s="62" t="s">
        <v>4</v>
      </c>
      <c r="C3" s="62"/>
      <c r="D3" s="62"/>
      <c r="E3" s="62"/>
      <c r="F3" s="62"/>
      <c r="G3" s="62"/>
      <c r="H3" s="62"/>
      <c r="I3" s="62"/>
      <c r="J3" s="62"/>
      <c r="K3" s="62"/>
    </row>
    <row r="4" spans="2:14" ht="15.75" customHeight="1" x14ac:dyDescent="0.2">
      <c r="B4" s="58" t="s">
        <v>3</v>
      </c>
      <c r="C4" s="58"/>
      <c r="D4" s="58"/>
      <c r="E4" s="58"/>
      <c r="F4" s="58"/>
      <c r="G4" s="58"/>
      <c r="H4" s="58"/>
      <c r="I4" s="58"/>
      <c r="J4" s="58"/>
    </row>
    <row r="5" spans="2:14" ht="18.75" customHeight="1" x14ac:dyDescent="0.2">
      <c r="B5" s="59" t="s">
        <v>54</v>
      </c>
      <c r="C5" s="59"/>
      <c r="D5" s="59"/>
      <c r="E5" s="59"/>
      <c r="F5" s="59"/>
      <c r="G5" s="59"/>
      <c r="H5" s="59"/>
      <c r="I5" s="59"/>
      <c r="J5" s="59"/>
    </row>
    <row r="6" spans="2:14" ht="13.5" thickBot="1" x14ac:dyDescent="0.25">
      <c r="J6" s="5" t="s">
        <v>5</v>
      </c>
    </row>
    <row r="7" spans="2:14" ht="28.5" customHeight="1" x14ac:dyDescent="0.2">
      <c r="B7" s="69" t="s">
        <v>21</v>
      </c>
      <c r="C7" s="71" t="s">
        <v>7</v>
      </c>
      <c r="D7" s="56" t="s">
        <v>8</v>
      </c>
      <c r="E7" s="65" t="s">
        <v>0</v>
      </c>
      <c r="F7" s="66"/>
      <c r="G7" s="65" t="s">
        <v>1</v>
      </c>
      <c r="H7" s="66"/>
      <c r="I7" s="67" t="s">
        <v>2</v>
      </c>
      <c r="J7" s="68"/>
    </row>
    <row r="8" spans="2:14" ht="60" customHeight="1" thickBot="1" x14ac:dyDescent="0.25">
      <c r="B8" s="70"/>
      <c r="C8" s="72"/>
      <c r="D8" s="57"/>
      <c r="E8" s="6" t="s">
        <v>55</v>
      </c>
      <c r="F8" s="7" t="s">
        <v>56</v>
      </c>
      <c r="G8" s="6" t="s">
        <v>55</v>
      </c>
      <c r="H8" s="7" t="s">
        <v>56</v>
      </c>
      <c r="I8" s="8" t="s">
        <v>55</v>
      </c>
      <c r="J8" s="9" t="s">
        <v>56</v>
      </c>
    </row>
    <row r="9" spans="2:14" s="16" customFormat="1" ht="12" thickBot="1" x14ac:dyDescent="0.25">
      <c r="B9" s="10">
        <v>1</v>
      </c>
      <c r="C9" s="11">
        <v>2</v>
      </c>
      <c r="D9" s="12">
        <v>3</v>
      </c>
      <c r="E9" s="10">
        <v>4</v>
      </c>
      <c r="F9" s="13">
        <v>5</v>
      </c>
      <c r="G9" s="10">
        <v>6</v>
      </c>
      <c r="H9" s="13">
        <v>7</v>
      </c>
      <c r="I9" s="14">
        <v>8</v>
      </c>
      <c r="J9" s="15">
        <v>9</v>
      </c>
      <c r="L9" s="32"/>
      <c r="M9" s="32"/>
    </row>
    <row r="10" spans="2:14" s="1" customFormat="1" ht="36.75" customHeight="1" thickBot="1" x14ac:dyDescent="0.25">
      <c r="B10" s="60" t="s">
        <v>9</v>
      </c>
      <c r="C10" s="61"/>
      <c r="D10" s="61"/>
      <c r="E10" s="17">
        <f t="shared" ref="E10:J10" si="0">SUM(E11:E33)</f>
        <v>13895213.099999994</v>
      </c>
      <c r="F10" s="18">
        <f>SUM(F11:F33)</f>
        <v>13877844.499999998</v>
      </c>
      <c r="G10" s="17">
        <f t="shared" si="0"/>
        <v>3407986.5</v>
      </c>
      <c r="H10" s="18">
        <f t="shared" si="0"/>
        <v>3325373.1999999997</v>
      </c>
      <c r="I10" s="17">
        <f t="shared" si="0"/>
        <v>17303199.600000005</v>
      </c>
      <c r="J10" s="18">
        <f t="shared" si="0"/>
        <v>17203217.699999999</v>
      </c>
      <c r="L10" s="33"/>
      <c r="M10" s="44"/>
      <c r="N10" s="45"/>
    </row>
    <row r="11" spans="2:14" x14ac:dyDescent="0.2">
      <c r="B11" s="27">
        <v>2111</v>
      </c>
      <c r="C11" s="28"/>
      <c r="D11" s="29" t="s">
        <v>46</v>
      </c>
      <c r="E11" s="19">
        <f>E36+E60</f>
        <v>2818854.6</v>
      </c>
      <c r="F11" s="19">
        <f>F36+F60</f>
        <v>2818854.0999999996</v>
      </c>
      <c r="G11" s="19">
        <f t="shared" ref="G11:H11" si="1">G36+G60</f>
        <v>1550290.6</v>
      </c>
      <c r="H11" s="19">
        <f t="shared" si="1"/>
        <v>1548184.8</v>
      </c>
      <c r="I11" s="20">
        <f>E11+G11</f>
        <v>4369145.2</v>
      </c>
      <c r="J11" s="21">
        <f t="shared" ref="J11:J33" si="2">F11+H11</f>
        <v>4367038.8999999994</v>
      </c>
      <c r="M11" s="34"/>
      <c r="N11" s="46"/>
    </row>
    <row r="12" spans="2:14" x14ac:dyDescent="0.2">
      <c r="B12" s="35">
        <v>2112</v>
      </c>
      <c r="C12" s="36"/>
      <c r="D12" s="37" t="s">
        <v>47</v>
      </c>
      <c r="E12" s="19">
        <f t="shared" ref="E12:H12" si="3">E37+E61</f>
        <v>1234008.2</v>
      </c>
      <c r="F12" s="19">
        <f t="shared" si="3"/>
        <v>1234008.2</v>
      </c>
      <c r="G12" s="19">
        <f t="shared" si="3"/>
        <v>0</v>
      </c>
      <c r="H12" s="19">
        <f t="shared" si="3"/>
        <v>0</v>
      </c>
      <c r="I12" s="20">
        <f t="shared" ref="I12:I33" si="4">E12+G12</f>
        <v>1234008.2</v>
      </c>
      <c r="J12" s="21">
        <f t="shared" si="2"/>
        <v>1234008.2</v>
      </c>
      <c r="M12" s="34"/>
    </row>
    <row r="13" spans="2:14" x14ac:dyDescent="0.2">
      <c r="B13" s="35">
        <v>2113</v>
      </c>
      <c r="C13" s="36"/>
      <c r="D13" s="37" t="s">
        <v>59</v>
      </c>
      <c r="E13" s="19">
        <f t="shared" ref="E13:H13" si="5">E38+E62</f>
        <v>7775221.4000000004</v>
      </c>
      <c r="F13" s="19">
        <f t="shared" si="5"/>
        <v>7765371.7999999998</v>
      </c>
      <c r="G13" s="19">
        <f t="shared" si="5"/>
        <v>82000</v>
      </c>
      <c r="H13" s="19">
        <f t="shared" si="5"/>
        <v>39131</v>
      </c>
      <c r="I13" s="20">
        <f t="shared" si="4"/>
        <v>7857221.4000000004</v>
      </c>
      <c r="J13" s="21">
        <f t="shared" si="2"/>
        <v>7804502.7999999998</v>
      </c>
      <c r="M13" s="34"/>
    </row>
    <row r="14" spans="2:14" ht="12" customHeight="1" x14ac:dyDescent="0.2">
      <c r="B14" s="24" t="s">
        <v>26</v>
      </c>
      <c r="C14" s="25"/>
      <c r="D14" s="30" t="s">
        <v>19</v>
      </c>
      <c r="E14" s="19">
        <f t="shared" ref="E14:H14" si="6">E39+E63</f>
        <v>1418654.2</v>
      </c>
      <c r="F14" s="19">
        <f t="shared" si="6"/>
        <v>1417731.1</v>
      </c>
      <c r="G14" s="19">
        <f t="shared" si="6"/>
        <v>932675.2</v>
      </c>
      <c r="H14" s="19">
        <f t="shared" si="6"/>
        <v>923863.7</v>
      </c>
      <c r="I14" s="20">
        <f t="shared" si="4"/>
        <v>2351329.4</v>
      </c>
      <c r="J14" s="21">
        <f t="shared" si="2"/>
        <v>2341594.7999999998</v>
      </c>
      <c r="M14" s="34"/>
    </row>
    <row r="15" spans="2:14" x14ac:dyDescent="0.2">
      <c r="B15" s="24" t="s">
        <v>27</v>
      </c>
      <c r="C15" s="25"/>
      <c r="D15" s="30" t="s">
        <v>20</v>
      </c>
      <c r="E15" s="19">
        <f t="shared" ref="E15:H15" si="7">E40+E64</f>
        <v>239546.2</v>
      </c>
      <c r="F15" s="19">
        <f t="shared" si="7"/>
        <v>239359.9</v>
      </c>
      <c r="G15" s="19">
        <f t="shared" si="7"/>
        <v>282102.8</v>
      </c>
      <c r="H15" s="19">
        <f t="shared" si="7"/>
        <v>281268.09999999998</v>
      </c>
      <c r="I15" s="20">
        <f t="shared" si="4"/>
        <v>521649</v>
      </c>
      <c r="J15" s="21">
        <f t="shared" si="2"/>
        <v>520628</v>
      </c>
      <c r="M15" s="34"/>
    </row>
    <row r="16" spans="2:14" x14ac:dyDescent="0.2">
      <c r="B16" s="24">
        <v>2220</v>
      </c>
      <c r="C16" s="25"/>
      <c r="D16" s="30" t="s">
        <v>48</v>
      </c>
      <c r="E16" s="19">
        <f t="shared" ref="E16:H16" si="8">E41+E65</f>
        <v>0</v>
      </c>
      <c r="F16" s="19">
        <f t="shared" si="8"/>
        <v>0</v>
      </c>
      <c r="G16" s="19">
        <f t="shared" si="8"/>
        <v>562.6</v>
      </c>
      <c r="H16" s="19">
        <f t="shared" si="8"/>
        <v>540.1</v>
      </c>
      <c r="I16" s="20">
        <f>E16+G16</f>
        <v>562.6</v>
      </c>
      <c r="J16" s="21">
        <f t="shared" si="2"/>
        <v>540.1</v>
      </c>
      <c r="M16" s="34"/>
    </row>
    <row r="17" spans="2:13" x14ac:dyDescent="0.2">
      <c r="B17" s="24" t="s">
        <v>28</v>
      </c>
      <c r="C17" s="25"/>
      <c r="D17" s="30" t="s">
        <v>10</v>
      </c>
      <c r="E17" s="19">
        <f t="shared" ref="E17:H17" si="9">E42+E66</f>
        <v>229028.3</v>
      </c>
      <c r="F17" s="19">
        <f t="shared" si="9"/>
        <v>227281.8</v>
      </c>
      <c r="G17" s="19">
        <f t="shared" si="9"/>
        <v>290765.90000000002</v>
      </c>
      <c r="H17" s="19">
        <f t="shared" si="9"/>
        <v>288925.40000000002</v>
      </c>
      <c r="I17" s="20">
        <f t="shared" si="4"/>
        <v>519794.2</v>
      </c>
      <c r="J17" s="21">
        <f t="shared" si="2"/>
        <v>516207.2</v>
      </c>
      <c r="M17" s="34"/>
    </row>
    <row r="18" spans="2:13" x14ac:dyDescent="0.2">
      <c r="B18" s="24" t="s">
        <v>29</v>
      </c>
      <c r="C18" s="25"/>
      <c r="D18" s="30" t="s">
        <v>11</v>
      </c>
      <c r="E18" s="19">
        <f t="shared" ref="E18:H18" si="10">E43+E67</f>
        <v>326.7</v>
      </c>
      <c r="F18" s="19">
        <f t="shared" si="10"/>
        <v>291.10000000000002</v>
      </c>
      <c r="G18" s="19">
        <f t="shared" si="10"/>
        <v>7059.6</v>
      </c>
      <c r="H18" s="19">
        <f t="shared" si="10"/>
        <v>6038.7</v>
      </c>
      <c r="I18" s="20">
        <f t="shared" si="4"/>
        <v>7386.3</v>
      </c>
      <c r="J18" s="21">
        <f t="shared" si="2"/>
        <v>6329.8</v>
      </c>
      <c r="M18" s="34"/>
    </row>
    <row r="19" spans="2:13" x14ac:dyDescent="0.2">
      <c r="B19" s="24" t="s">
        <v>30</v>
      </c>
      <c r="C19" s="25"/>
      <c r="D19" s="30" t="s">
        <v>12</v>
      </c>
      <c r="E19" s="19">
        <f t="shared" ref="E19:H19" si="11">E44+E68</f>
        <v>44614.400000000001</v>
      </c>
      <c r="F19" s="19">
        <f t="shared" si="11"/>
        <v>43604.6</v>
      </c>
      <c r="G19" s="19">
        <f t="shared" si="11"/>
        <v>63174.7</v>
      </c>
      <c r="H19" s="19">
        <f t="shared" si="11"/>
        <v>60606.899999999994</v>
      </c>
      <c r="I19" s="20">
        <f t="shared" si="4"/>
        <v>107789.1</v>
      </c>
      <c r="J19" s="21">
        <f t="shared" si="2"/>
        <v>104211.5</v>
      </c>
      <c r="M19" s="34"/>
    </row>
    <row r="20" spans="2:13" x14ac:dyDescent="0.2">
      <c r="B20" s="24" t="s">
        <v>31</v>
      </c>
      <c r="C20" s="25"/>
      <c r="D20" s="30" t="s">
        <v>13</v>
      </c>
      <c r="E20" s="19">
        <f t="shared" ref="E20:H20" si="12">E45+E69</f>
        <v>6072.1</v>
      </c>
      <c r="F20" s="19">
        <f t="shared" si="12"/>
        <v>5747.7000000000007</v>
      </c>
      <c r="G20" s="19">
        <f t="shared" si="12"/>
        <v>3504.2</v>
      </c>
      <c r="H20" s="19">
        <f t="shared" si="12"/>
        <v>2882.9</v>
      </c>
      <c r="I20" s="20">
        <f t="shared" si="4"/>
        <v>9576.2999999999993</v>
      </c>
      <c r="J20" s="21">
        <f t="shared" si="2"/>
        <v>8630.6</v>
      </c>
      <c r="M20" s="34"/>
    </row>
    <row r="21" spans="2:13" x14ac:dyDescent="0.2">
      <c r="B21" s="24" t="s">
        <v>32</v>
      </c>
      <c r="C21" s="25"/>
      <c r="D21" s="30" t="s">
        <v>14</v>
      </c>
      <c r="E21" s="19">
        <f t="shared" ref="E21:H21" si="13">E46+E70</f>
        <v>71344.2</v>
      </c>
      <c r="F21" s="19">
        <f t="shared" si="13"/>
        <v>69161.60000000002</v>
      </c>
      <c r="G21" s="19">
        <f t="shared" si="13"/>
        <v>65778.3</v>
      </c>
      <c r="H21" s="19">
        <f t="shared" si="13"/>
        <v>60719.9</v>
      </c>
      <c r="I21" s="20">
        <f t="shared" si="4"/>
        <v>137122.5</v>
      </c>
      <c r="J21" s="21">
        <f t="shared" si="2"/>
        <v>129881.50000000003</v>
      </c>
      <c r="M21" s="34"/>
    </row>
    <row r="22" spans="2:13" x14ac:dyDescent="0.2">
      <c r="B22" s="24" t="s">
        <v>33</v>
      </c>
      <c r="C22" s="25"/>
      <c r="D22" s="30" t="s">
        <v>15</v>
      </c>
      <c r="E22" s="19">
        <f t="shared" ref="E22:H22" si="14">E47+E71</f>
        <v>27938.7</v>
      </c>
      <c r="F22" s="19">
        <f t="shared" si="14"/>
        <v>27123.000000000007</v>
      </c>
      <c r="G22" s="19">
        <f t="shared" si="14"/>
        <v>44297.2</v>
      </c>
      <c r="H22" s="19">
        <f t="shared" si="14"/>
        <v>33012.30000000001</v>
      </c>
      <c r="I22" s="20">
        <f t="shared" si="4"/>
        <v>72235.899999999994</v>
      </c>
      <c r="J22" s="21">
        <f t="shared" si="2"/>
        <v>60135.300000000017</v>
      </c>
      <c r="M22" s="34"/>
    </row>
    <row r="23" spans="2:13" x14ac:dyDescent="0.2">
      <c r="B23" s="24" t="s">
        <v>34</v>
      </c>
      <c r="C23" s="25"/>
      <c r="D23" s="30" t="s">
        <v>49</v>
      </c>
      <c r="E23" s="19">
        <f t="shared" ref="E23:H23" si="15">E48+E72</f>
        <v>4300</v>
      </c>
      <c r="F23" s="19">
        <f t="shared" si="15"/>
        <v>4260.4999999999991</v>
      </c>
      <c r="G23" s="19">
        <f t="shared" si="15"/>
        <v>3267</v>
      </c>
      <c r="H23" s="19">
        <f t="shared" si="15"/>
        <v>2862.4000000000005</v>
      </c>
      <c r="I23" s="20">
        <f t="shared" si="4"/>
        <v>7567</v>
      </c>
      <c r="J23" s="21">
        <f t="shared" si="2"/>
        <v>7122.9</v>
      </c>
      <c r="M23" s="34"/>
    </row>
    <row r="24" spans="2:13" ht="25.5" x14ac:dyDescent="0.2">
      <c r="B24" s="24">
        <v>2281</v>
      </c>
      <c r="C24" s="25"/>
      <c r="D24" s="30" t="s">
        <v>50</v>
      </c>
      <c r="E24" s="19">
        <f t="shared" ref="E24:H24" si="16">E49+E73</f>
        <v>0</v>
      </c>
      <c r="F24" s="19">
        <f t="shared" si="16"/>
        <v>0</v>
      </c>
      <c r="G24" s="19">
        <f t="shared" si="16"/>
        <v>0</v>
      </c>
      <c r="H24" s="19">
        <f t="shared" si="16"/>
        <v>0</v>
      </c>
      <c r="I24" s="20">
        <f t="shared" si="4"/>
        <v>0</v>
      </c>
      <c r="J24" s="21">
        <f t="shared" si="2"/>
        <v>0</v>
      </c>
      <c r="M24" s="34"/>
    </row>
    <row r="25" spans="2:13" ht="25.5" x14ac:dyDescent="0.2">
      <c r="B25" s="24" t="s">
        <v>35</v>
      </c>
      <c r="C25" s="25"/>
      <c r="D25" s="30" t="s">
        <v>16</v>
      </c>
      <c r="E25" s="19">
        <f t="shared" ref="E25:H25" si="17">E50+E74</f>
        <v>118.7</v>
      </c>
      <c r="F25" s="19">
        <f t="shared" si="17"/>
        <v>112.1</v>
      </c>
      <c r="G25" s="19">
        <f t="shared" si="17"/>
        <v>570.5</v>
      </c>
      <c r="H25" s="19">
        <f t="shared" si="17"/>
        <v>504.29999999999995</v>
      </c>
      <c r="I25" s="20">
        <f t="shared" si="4"/>
        <v>689.2</v>
      </c>
      <c r="J25" s="21">
        <f t="shared" si="2"/>
        <v>616.4</v>
      </c>
      <c r="M25" s="34"/>
    </row>
    <row r="26" spans="2:13" x14ac:dyDescent="0.2">
      <c r="B26" s="24" t="s">
        <v>36</v>
      </c>
      <c r="C26" s="25"/>
      <c r="D26" s="30" t="s">
        <v>22</v>
      </c>
      <c r="E26" s="19">
        <f t="shared" ref="E26:H26" si="18">E51+E75</f>
        <v>0</v>
      </c>
      <c r="F26" s="19">
        <f t="shared" si="18"/>
        <v>0</v>
      </c>
      <c r="G26" s="19">
        <f t="shared" si="18"/>
        <v>0</v>
      </c>
      <c r="H26" s="19">
        <f t="shared" si="18"/>
        <v>0</v>
      </c>
      <c r="I26" s="20">
        <f t="shared" si="4"/>
        <v>0</v>
      </c>
      <c r="J26" s="21">
        <f t="shared" si="2"/>
        <v>0</v>
      </c>
      <c r="M26" s="34"/>
    </row>
    <row r="27" spans="2:13" x14ac:dyDescent="0.2">
      <c r="B27" s="24" t="s">
        <v>37</v>
      </c>
      <c r="C27" s="25"/>
      <c r="D27" s="30" t="s">
        <v>23</v>
      </c>
      <c r="E27" s="19">
        <f t="shared" ref="E27:H27" si="19">E52+E76</f>
        <v>4643.2</v>
      </c>
      <c r="F27" s="19">
        <f t="shared" si="19"/>
        <v>4642.6000000000004</v>
      </c>
      <c r="G27" s="19">
        <f t="shared" si="19"/>
        <v>4243.8</v>
      </c>
      <c r="H27" s="19">
        <f t="shared" si="19"/>
        <v>4242.3</v>
      </c>
      <c r="I27" s="20">
        <f t="shared" si="4"/>
        <v>8887</v>
      </c>
      <c r="J27" s="21">
        <f t="shared" si="2"/>
        <v>8884.9000000000015</v>
      </c>
      <c r="M27" s="34"/>
    </row>
    <row r="28" spans="2:13" x14ac:dyDescent="0.2">
      <c r="B28" s="24" t="s">
        <v>38</v>
      </c>
      <c r="C28" s="25"/>
      <c r="D28" s="30" t="s">
        <v>24</v>
      </c>
      <c r="E28" s="19">
        <f t="shared" ref="E28:H28" si="20">E53+E77</f>
        <v>20542.2</v>
      </c>
      <c r="F28" s="19">
        <f t="shared" si="20"/>
        <v>20294.399999999998</v>
      </c>
      <c r="G28" s="19">
        <f t="shared" si="20"/>
        <v>24791.5</v>
      </c>
      <c r="H28" s="19">
        <f t="shared" si="20"/>
        <v>23055.000000000004</v>
      </c>
      <c r="I28" s="20">
        <f t="shared" si="4"/>
        <v>45333.7</v>
      </c>
      <c r="J28" s="21">
        <f t="shared" si="2"/>
        <v>43349.4</v>
      </c>
      <c r="M28" s="34"/>
    </row>
    <row r="29" spans="2:13" ht="25.5" x14ac:dyDescent="0.2">
      <c r="B29" s="24" t="s">
        <v>39</v>
      </c>
      <c r="C29" s="25"/>
      <c r="D29" s="30" t="s">
        <v>17</v>
      </c>
      <c r="E29" s="19">
        <f t="shared" ref="E29:H29" si="21">E54+E78</f>
        <v>0</v>
      </c>
      <c r="F29" s="19">
        <f t="shared" si="21"/>
        <v>0</v>
      </c>
      <c r="G29" s="19">
        <f t="shared" si="21"/>
        <v>4924.6000000000004</v>
      </c>
      <c r="H29" s="19">
        <f t="shared" si="21"/>
        <v>3782.4999999999995</v>
      </c>
      <c r="I29" s="20">
        <f t="shared" si="4"/>
        <v>4924.6000000000004</v>
      </c>
      <c r="J29" s="21">
        <f t="shared" si="2"/>
        <v>3782.4999999999995</v>
      </c>
      <c r="M29" s="34"/>
    </row>
    <row r="30" spans="2:13" x14ac:dyDescent="0.2">
      <c r="B30" s="24" t="s">
        <v>40</v>
      </c>
      <c r="C30" s="25"/>
      <c r="D30" s="30" t="s">
        <v>25</v>
      </c>
      <c r="E30" s="19">
        <f t="shared" ref="E30:H30" si="22">E55+E79</f>
        <v>0</v>
      </c>
      <c r="F30" s="19">
        <f t="shared" si="22"/>
        <v>0</v>
      </c>
      <c r="G30" s="19">
        <f t="shared" si="22"/>
        <v>14006</v>
      </c>
      <c r="H30" s="19">
        <f t="shared" si="22"/>
        <v>13989.1</v>
      </c>
      <c r="I30" s="20">
        <f t="shared" si="4"/>
        <v>14006</v>
      </c>
      <c r="J30" s="21">
        <f t="shared" si="2"/>
        <v>13989.1</v>
      </c>
      <c r="M30" s="34"/>
    </row>
    <row r="31" spans="2:13" x14ac:dyDescent="0.2">
      <c r="B31" s="24" t="s">
        <v>41</v>
      </c>
      <c r="C31" s="25"/>
      <c r="D31" s="30" t="s">
        <v>44</v>
      </c>
      <c r="E31" s="19">
        <f t="shared" ref="E31:H31" si="23">E56+E80</f>
        <v>0</v>
      </c>
      <c r="F31" s="19">
        <f t="shared" si="23"/>
        <v>0</v>
      </c>
      <c r="G31" s="19">
        <f t="shared" si="23"/>
        <v>3205.6</v>
      </c>
      <c r="H31" s="19">
        <f t="shared" si="23"/>
        <v>1385.5</v>
      </c>
      <c r="I31" s="20">
        <f t="shared" si="4"/>
        <v>3205.6</v>
      </c>
      <c r="J31" s="21">
        <f t="shared" si="2"/>
        <v>1385.5</v>
      </c>
      <c r="M31" s="34"/>
    </row>
    <row r="32" spans="2:13" x14ac:dyDescent="0.2">
      <c r="B32" s="24" t="s">
        <v>42</v>
      </c>
      <c r="C32" s="25"/>
      <c r="D32" s="30" t="s">
        <v>51</v>
      </c>
      <c r="E32" s="19">
        <f t="shared" ref="E32:H32" si="24">E57+E81</f>
        <v>0</v>
      </c>
      <c r="F32" s="19">
        <f t="shared" si="24"/>
        <v>0</v>
      </c>
      <c r="G32" s="19">
        <f t="shared" si="24"/>
        <v>16151.1</v>
      </c>
      <c r="H32" s="19">
        <f t="shared" si="24"/>
        <v>15925.600000000002</v>
      </c>
      <c r="I32" s="20">
        <f t="shared" si="4"/>
        <v>16151.1</v>
      </c>
      <c r="J32" s="21">
        <f t="shared" si="2"/>
        <v>15925.600000000002</v>
      </c>
      <c r="M32" s="34"/>
    </row>
    <row r="33" spans="2:13" ht="13.5" thickBot="1" x14ac:dyDescent="0.25">
      <c r="B33" s="6" t="s">
        <v>43</v>
      </c>
      <c r="C33" s="38"/>
      <c r="D33" s="39" t="s">
        <v>45</v>
      </c>
      <c r="E33" s="40">
        <f t="shared" ref="E33:H33" si="25">E58+E82</f>
        <v>0</v>
      </c>
      <c r="F33" s="41">
        <f t="shared" si="25"/>
        <v>0</v>
      </c>
      <c r="G33" s="41">
        <f t="shared" si="25"/>
        <v>14615.3</v>
      </c>
      <c r="H33" s="47">
        <f t="shared" si="25"/>
        <v>14452.699999999999</v>
      </c>
      <c r="I33" s="42">
        <f t="shared" si="4"/>
        <v>14615.3</v>
      </c>
      <c r="J33" s="43">
        <f t="shared" si="2"/>
        <v>14452.699999999999</v>
      </c>
      <c r="M33" s="34"/>
    </row>
    <row r="34" spans="2:13" s="1" customFormat="1" ht="16.5" thickBot="1" x14ac:dyDescent="0.25">
      <c r="B34" s="52" t="s">
        <v>18</v>
      </c>
      <c r="C34" s="53"/>
      <c r="D34" s="53"/>
      <c r="E34" s="54"/>
      <c r="F34" s="54"/>
      <c r="G34" s="54"/>
      <c r="H34" s="54"/>
      <c r="I34" s="54"/>
      <c r="J34" s="55"/>
      <c r="L34" s="33"/>
      <c r="M34" s="33"/>
    </row>
    <row r="35" spans="2:13" ht="30" customHeight="1" collapsed="1" thickBot="1" x14ac:dyDescent="0.25">
      <c r="B35" s="63" t="s">
        <v>52</v>
      </c>
      <c r="C35" s="64"/>
      <c r="D35" s="64"/>
      <c r="E35" s="31">
        <f t="shared" ref="E35:J35" si="26">SUM(E36:E58)</f>
        <v>13892213.099999996</v>
      </c>
      <c r="F35" s="31">
        <f t="shared" si="26"/>
        <v>13874844.499999998</v>
      </c>
      <c r="G35" s="31">
        <f t="shared" si="26"/>
        <v>3407986.5</v>
      </c>
      <c r="H35" s="31">
        <f t="shared" si="26"/>
        <v>3325373.1999999997</v>
      </c>
      <c r="I35" s="31">
        <f t="shared" si="26"/>
        <v>17300199.600000005</v>
      </c>
      <c r="J35" s="31">
        <f t="shared" si="26"/>
        <v>17200217.700000003</v>
      </c>
      <c r="M35" s="34"/>
    </row>
    <row r="36" spans="2:13" x14ac:dyDescent="0.2">
      <c r="B36" s="27">
        <v>2111</v>
      </c>
      <c r="C36" s="28"/>
      <c r="D36" s="29" t="s">
        <v>46</v>
      </c>
      <c r="E36" s="19">
        <v>2818854.6</v>
      </c>
      <c r="F36" s="19">
        <v>2818854.0999999996</v>
      </c>
      <c r="G36" s="19">
        <v>1550290.6</v>
      </c>
      <c r="H36" s="19">
        <v>1548184.8</v>
      </c>
      <c r="I36" s="20">
        <f>E36+G36</f>
        <v>4369145.2</v>
      </c>
      <c r="J36" s="21">
        <f t="shared" ref="J36:J53" si="27">F36+H36</f>
        <v>4367038.8999999994</v>
      </c>
      <c r="M36" s="34"/>
    </row>
    <row r="37" spans="2:13" x14ac:dyDescent="0.2">
      <c r="B37" s="35">
        <v>2112</v>
      </c>
      <c r="C37" s="36"/>
      <c r="D37" s="37" t="s">
        <v>47</v>
      </c>
      <c r="E37" s="19">
        <v>1234008.2</v>
      </c>
      <c r="F37" s="19">
        <v>1234008.2</v>
      </c>
      <c r="G37" s="19"/>
      <c r="H37" s="19">
        <v>0</v>
      </c>
      <c r="I37" s="20">
        <f t="shared" ref="I37:I51" si="28">E37+G37</f>
        <v>1234008.2</v>
      </c>
      <c r="J37" s="21">
        <f t="shared" si="27"/>
        <v>1234008.2</v>
      </c>
      <c r="M37" s="34"/>
    </row>
    <row r="38" spans="2:13" x14ac:dyDescent="0.2">
      <c r="B38" s="35">
        <v>2113</v>
      </c>
      <c r="C38" s="36"/>
      <c r="D38" s="37" t="s">
        <v>59</v>
      </c>
      <c r="E38" s="19">
        <v>7775221.4000000004</v>
      </c>
      <c r="F38" s="19">
        <v>7765371.7999999998</v>
      </c>
      <c r="G38" s="19">
        <v>82000</v>
      </c>
      <c r="H38" s="19">
        <v>39131</v>
      </c>
      <c r="I38" s="20">
        <f t="shared" si="28"/>
        <v>7857221.4000000004</v>
      </c>
      <c r="J38" s="21">
        <f t="shared" si="27"/>
        <v>7804502.7999999998</v>
      </c>
      <c r="M38" s="34"/>
    </row>
    <row r="39" spans="2:13" ht="12" customHeight="1" x14ac:dyDescent="0.2">
      <c r="B39" s="24" t="s">
        <v>26</v>
      </c>
      <c r="C39" s="25"/>
      <c r="D39" s="30" t="s">
        <v>19</v>
      </c>
      <c r="E39" s="19">
        <v>1418654.2</v>
      </c>
      <c r="F39" s="19">
        <v>1417731.1</v>
      </c>
      <c r="G39" s="19">
        <v>932675.2</v>
      </c>
      <c r="H39" s="19">
        <v>923863.7</v>
      </c>
      <c r="I39" s="20">
        <f t="shared" si="28"/>
        <v>2351329.4</v>
      </c>
      <c r="J39" s="21">
        <f t="shared" si="27"/>
        <v>2341594.7999999998</v>
      </c>
      <c r="M39" s="34"/>
    </row>
    <row r="40" spans="2:13" x14ac:dyDescent="0.2">
      <c r="B40" s="24" t="s">
        <v>27</v>
      </c>
      <c r="C40" s="25"/>
      <c r="D40" s="30" t="s">
        <v>20</v>
      </c>
      <c r="E40" s="19">
        <v>239546.2</v>
      </c>
      <c r="F40" s="19">
        <v>239359.9</v>
      </c>
      <c r="G40" s="19">
        <v>282102.8</v>
      </c>
      <c r="H40" s="19">
        <v>281268.09999999998</v>
      </c>
      <c r="I40" s="20">
        <f>E40+G40</f>
        <v>521649</v>
      </c>
      <c r="J40" s="21">
        <f t="shared" si="27"/>
        <v>520628</v>
      </c>
      <c r="M40" s="34"/>
    </row>
    <row r="41" spans="2:13" x14ac:dyDescent="0.2">
      <c r="B41" s="24">
        <v>2220</v>
      </c>
      <c r="C41" s="25"/>
      <c r="D41" s="30" t="s">
        <v>48</v>
      </c>
      <c r="E41" s="19"/>
      <c r="F41" s="19">
        <v>0</v>
      </c>
      <c r="G41" s="19">
        <v>562.6</v>
      </c>
      <c r="H41" s="19">
        <v>540.1</v>
      </c>
      <c r="I41" s="20">
        <f t="shared" si="28"/>
        <v>562.6</v>
      </c>
      <c r="J41" s="21">
        <f t="shared" si="27"/>
        <v>540.1</v>
      </c>
      <c r="M41" s="34"/>
    </row>
    <row r="42" spans="2:13" x14ac:dyDescent="0.2">
      <c r="B42" s="24" t="s">
        <v>28</v>
      </c>
      <c r="C42" s="25"/>
      <c r="D42" s="30" t="s">
        <v>10</v>
      </c>
      <c r="E42" s="19">
        <v>229028.3</v>
      </c>
      <c r="F42" s="19">
        <v>227281.8</v>
      </c>
      <c r="G42" s="19">
        <v>290765.90000000002</v>
      </c>
      <c r="H42" s="19">
        <v>288925.40000000002</v>
      </c>
      <c r="I42" s="20">
        <f t="shared" si="28"/>
        <v>519794.2</v>
      </c>
      <c r="J42" s="21">
        <f t="shared" si="27"/>
        <v>516207.2</v>
      </c>
      <c r="M42" s="34"/>
    </row>
    <row r="43" spans="2:13" x14ac:dyDescent="0.2">
      <c r="B43" s="24" t="s">
        <v>29</v>
      </c>
      <c r="C43" s="25"/>
      <c r="D43" s="30" t="s">
        <v>11</v>
      </c>
      <c r="E43" s="19">
        <v>326.7</v>
      </c>
      <c r="F43" s="19">
        <v>291.10000000000002</v>
      </c>
      <c r="G43" s="19">
        <v>7059.6</v>
      </c>
      <c r="H43" s="19">
        <v>6038.7</v>
      </c>
      <c r="I43" s="20">
        <f t="shared" si="28"/>
        <v>7386.3</v>
      </c>
      <c r="J43" s="21">
        <f t="shared" si="27"/>
        <v>6329.8</v>
      </c>
      <c r="M43" s="34"/>
    </row>
    <row r="44" spans="2:13" x14ac:dyDescent="0.2">
      <c r="B44" s="24" t="s">
        <v>30</v>
      </c>
      <c r="C44" s="25"/>
      <c r="D44" s="30" t="s">
        <v>12</v>
      </c>
      <c r="E44" s="19">
        <v>44614.400000000001</v>
      </c>
      <c r="F44" s="19">
        <v>43604.6</v>
      </c>
      <c r="G44" s="19">
        <v>63174.7</v>
      </c>
      <c r="H44" s="19">
        <v>60606.899999999994</v>
      </c>
      <c r="I44" s="20">
        <f t="shared" si="28"/>
        <v>107789.1</v>
      </c>
      <c r="J44" s="21">
        <f t="shared" si="27"/>
        <v>104211.5</v>
      </c>
      <c r="M44" s="34"/>
    </row>
    <row r="45" spans="2:13" x14ac:dyDescent="0.2">
      <c r="B45" s="24" t="s">
        <v>31</v>
      </c>
      <c r="C45" s="25"/>
      <c r="D45" s="30" t="s">
        <v>13</v>
      </c>
      <c r="E45" s="19">
        <v>6072.1</v>
      </c>
      <c r="F45" s="19">
        <v>5747.7000000000007</v>
      </c>
      <c r="G45" s="19">
        <v>3504.2</v>
      </c>
      <c r="H45" s="19">
        <v>2882.9</v>
      </c>
      <c r="I45" s="20">
        <f t="shared" si="28"/>
        <v>9576.2999999999993</v>
      </c>
      <c r="J45" s="21">
        <f t="shared" si="27"/>
        <v>8630.6</v>
      </c>
      <c r="M45" s="34"/>
    </row>
    <row r="46" spans="2:13" x14ac:dyDescent="0.2">
      <c r="B46" s="24" t="s">
        <v>32</v>
      </c>
      <c r="C46" s="25"/>
      <c r="D46" s="30" t="s">
        <v>14</v>
      </c>
      <c r="E46" s="19">
        <v>71344.2</v>
      </c>
      <c r="F46" s="19">
        <v>69161.60000000002</v>
      </c>
      <c r="G46" s="19">
        <v>65778.3</v>
      </c>
      <c r="H46" s="19">
        <v>60719.9</v>
      </c>
      <c r="I46" s="20">
        <f t="shared" si="28"/>
        <v>137122.5</v>
      </c>
      <c r="J46" s="21">
        <f t="shared" si="27"/>
        <v>129881.50000000003</v>
      </c>
      <c r="M46" s="34"/>
    </row>
    <row r="47" spans="2:13" x14ac:dyDescent="0.2">
      <c r="B47" s="24" t="s">
        <v>33</v>
      </c>
      <c r="C47" s="25"/>
      <c r="D47" s="30" t="s">
        <v>15</v>
      </c>
      <c r="E47" s="19">
        <v>27938.7</v>
      </c>
      <c r="F47" s="19">
        <v>27123.000000000007</v>
      </c>
      <c r="G47" s="19">
        <v>44297.2</v>
      </c>
      <c r="H47" s="19">
        <v>33012.30000000001</v>
      </c>
      <c r="I47" s="20">
        <f t="shared" si="28"/>
        <v>72235.899999999994</v>
      </c>
      <c r="J47" s="21">
        <f t="shared" si="27"/>
        <v>60135.300000000017</v>
      </c>
      <c r="M47" s="34"/>
    </row>
    <row r="48" spans="2:13" x14ac:dyDescent="0.2">
      <c r="B48" s="24" t="s">
        <v>34</v>
      </c>
      <c r="C48" s="25"/>
      <c r="D48" s="30" t="s">
        <v>49</v>
      </c>
      <c r="E48" s="19">
        <v>4300</v>
      </c>
      <c r="F48" s="19">
        <v>4260.4999999999991</v>
      </c>
      <c r="G48" s="19">
        <v>3267</v>
      </c>
      <c r="H48" s="19">
        <v>2862.4000000000005</v>
      </c>
      <c r="I48" s="20">
        <f t="shared" si="28"/>
        <v>7567</v>
      </c>
      <c r="J48" s="21">
        <f t="shared" si="27"/>
        <v>7122.9</v>
      </c>
      <c r="M48" s="34"/>
    </row>
    <row r="49" spans="2:13" ht="25.5" x14ac:dyDescent="0.2">
      <c r="B49" s="24">
        <v>2281</v>
      </c>
      <c r="C49" s="25"/>
      <c r="D49" s="30" t="s">
        <v>50</v>
      </c>
      <c r="E49" s="19"/>
      <c r="F49" s="19"/>
      <c r="G49" s="19"/>
      <c r="H49" s="19"/>
      <c r="I49" s="20">
        <f t="shared" si="28"/>
        <v>0</v>
      </c>
      <c r="J49" s="21">
        <f t="shared" si="27"/>
        <v>0</v>
      </c>
      <c r="M49" s="34"/>
    </row>
    <row r="50" spans="2:13" ht="25.5" x14ac:dyDescent="0.2">
      <c r="B50" s="24" t="s">
        <v>35</v>
      </c>
      <c r="C50" s="25"/>
      <c r="D50" s="30" t="s">
        <v>16</v>
      </c>
      <c r="E50" s="19">
        <v>118.7</v>
      </c>
      <c r="F50" s="19">
        <v>112.1</v>
      </c>
      <c r="G50" s="19">
        <v>570.5</v>
      </c>
      <c r="H50" s="19">
        <v>504.29999999999995</v>
      </c>
      <c r="I50" s="20">
        <f t="shared" si="28"/>
        <v>689.2</v>
      </c>
      <c r="J50" s="21">
        <f t="shared" si="27"/>
        <v>616.4</v>
      </c>
      <c r="M50" s="34"/>
    </row>
    <row r="51" spans="2:13" x14ac:dyDescent="0.2">
      <c r="B51" s="24" t="s">
        <v>36</v>
      </c>
      <c r="C51" s="25"/>
      <c r="D51" s="30" t="s">
        <v>22</v>
      </c>
      <c r="E51" s="19"/>
      <c r="F51" s="19">
        <v>0</v>
      </c>
      <c r="G51" s="19"/>
      <c r="H51" s="19">
        <v>0</v>
      </c>
      <c r="I51" s="20">
        <f t="shared" si="28"/>
        <v>0</v>
      </c>
      <c r="J51" s="21">
        <f t="shared" si="27"/>
        <v>0</v>
      </c>
      <c r="M51" s="34"/>
    </row>
    <row r="52" spans="2:13" x14ac:dyDescent="0.2">
      <c r="B52" s="24" t="s">
        <v>37</v>
      </c>
      <c r="C52" s="25"/>
      <c r="D52" s="30" t="s">
        <v>23</v>
      </c>
      <c r="E52" s="19">
        <v>1713</v>
      </c>
      <c r="F52" s="19">
        <v>1712.4</v>
      </c>
      <c r="G52" s="19">
        <v>4243.8</v>
      </c>
      <c r="H52" s="19">
        <v>4242.3</v>
      </c>
      <c r="I52" s="20">
        <f t="shared" ref="I52:I58" si="29">E52+G52</f>
        <v>5956.8</v>
      </c>
      <c r="J52" s="21">
        <f t="shared" si="27"/>
        <v>5954.7000000000007</v>
      </c>
      <c r="M52" s="34"/>
    </row>
    <row r="53" spans="2:13" x14ac:dyDescent="0.2">
      <c r="B53" s="24" t="s">
        <v>38</v>
      </c>
      <c r="C53" s="25"/>
      <c r="D53" s="30" t="s">
        <v>24</v>
      </c>
      <c r="E53" s="19">
        <v>20472.400000000001</v>
      </c>
      <c r="F53" s="19">
        <v>20224.599999999999</v>
      </c>
      <c r="G53" s="19">
        <v>24791.5</v>
      </c>
      <c r="H53" s="19">
        <v>23055.000000000004</v>
      </c>
      <c r="I53" s="20">
        <f t="shared" si="29"/>
        <v>45263.9</v>
      </c>
      <c r="J53" s="21">
        <f t="shared" si="27"/>
        <v>43279.600000000006</v>
      </c>
      <c r="M53" s="34"/>
    </row>
    <row r="54" spans="2:13" ht="25.5" x14ac:dyDescent="0.2">
      <c r="B54" s="24" t="s">
        <v>39</v>
      </c>
      <c r="C54" s="25"/>
      <c r="D54" s="30" t="s">
        <v>17</v>
      </c>
      <c r="E54" s="19"/>
      <c r="F54" s="19">
        <v>0</v>
      </c>
      <c r="G54" s="19">
        <v>4924.6000000000004</v>
      </c>
      <c r="H54" s="19">
        <v>3782.4999999999995</v>
      </c>
      <c r="I54" s="20">
        <f t="shared" si="29"/>
        <v>4924.6000000000004</v>
      </c>
      <c r="J54" s="21">
        <f t="shared" ref="J54:J58" si="30">F54+H54</f>
        <v>3782.4999999999995</v>
      </c>
      <c r="M54" s="34"/>
    </row>
    <row r="55" spans="2:13" x14ac:dyDescent="0.2">
      <c r="B55" s="24" t="s">
        <v>40</v>
      </c>
      <c r="C55" s="25"/>
      <c r="D55" s="30" t="s">
        <v>25</v>
      </c>
      <c r="E55" s="19"/>
      <c r="F55" s="19"/>
      <c r="G55" s="19">
        <v>14006</v>
      </c>
      <c r="H55" s="19">
        <v>13989.1</v>
      </c>
      <c r="I55" s="20">
        <f t="shared" si="29"/>
        <v>14006</v>
      </c>
      <c r="J55" s="21">
        <f t="shared" si="30"/>
        <v>13989.1</v>
      </c>
      <c r="M55" s="34"/>
    </row>
    <row r="56" spans="2:13" x14ac:dyDescent="0.2">
      <c r="B56" s="24" t="s">
        <v>41</v>
      </c>
      <c r="C56" s="25"/>
      <c r="D56" s="30" t="s">
        <v>44</v>
      </c>
      <c r="E56" s="19"/>
      <c r="F56" s="19"/>
      <c r="G56" s="19">
        <v>3205.6</v>
      </c>
      <c r="H56" s="19">
        <v>1385.5</v>
      </c>
      <c r="I56" s="20">
        <f t="shared" si="29"/>
        <v>3205.6</v>
      </c>
      <c r="J56" s="21">
        <f t="shared" si="30"/>
        <v>1385.5</v>
      </c>
      <c r="M56" s="34"/>
    </row>
    <row r="57" spans="2:13" x14ac:dyDescent="0.2">
      <c r="B57" s="24" t="s">
        <v>42</v>
      </c>
      <c r="C57" s="25"/>
      <c r="D57" s="30" t="s">
        <v>51</v>
      </c>
      <c r="E57" s="19"/>
      <c r="F57" s="19"/>
      <c r="G57" s="19">
        <v>16151.1</v>
      </c>
      <c r="H57" s="19">
        <v>15925.600000000002</v>
      </c>
      <c r="I57" s="20">
        <f t="shared" si="29"/>
        <v>16151.1</v>
      </c>
      <c r="J57" s="21">
        <f t="shared" si="30"/>
        <v>15925.600000000002</v>
      </c>
      <c r="M57" s="34"/>
    </row>
    <row r="58" spans="2:13" ht="13.5" thickBot="1" x14ac:dyDescent="0.25">
      <c r="B58" s="24" t="s">
        <v>43</v>
      </c>
      <c r="C58" s="25"/>
      <c r="D58" s="30" t="s">
        <v>45</v>
      </c>
      <c r="E58" s="19"/>
      <c r="F58" s="19"/>
      <c r="G58" s="19">
        <v>14615.3</v>
      </c>
      <c r="H58" s="19">
        <v>14452.699999999999</v>
      </c>
      <c r="I58" s="22">
        <f t="shared" si="29"/>
        <v>14615.3</v>
      </c>
      <c r="J58" s="23">
        <f t="shared" si="30"/>
        <v>14452.699999999999</v>
      </c>
      <c r="M58" s="34"/>
    </row>
    <row r="59" spans="2:13" ht="15.75" collapsed="1" thickBot="1" x14ac:dyDescent="0.25">
      <c r="B59" s="63" t="s">
        <v>53</v>
      </c>
      <c r="C59" s="64"/>
      <c r="D59" s="64"/>
      <c r="E59" s="31">
        <f t="shared" ref="E59:J59" si="31">SUM(E60:E82)</f>
        <v>3000</v>
      </c>
      <c r="F59" s="31">
        <f>SUM(F60:F82)</f>
        <v>3000</v>
      </c>
      <c r="G59" s="31">
        <f t="shared" si="31"/>
        <v>0</v>
      </c>
      <c r="H59" s="31">
        <f t="shared" si="31"/>
        <v>0</v>
      </c>
      <c r="I59" s="31">
        <f t="shared" si="31"/>
        <v>3000</v>
      </c>
      <c r="J59" s="48">
        <f t="shared" si="31"/>
        <v>3000</v>
      </c>
    </row>
    <row r="60" spans="2:13" x14ac:dyDescent="0.2">
      <c r="B60" s="27">
        <v>2111</v>
      </c>
      <c r="C60" s="28"/>
      <c r="D60" s="29" t="s">
        <v>46</v>
      </c>
      <c r="E60" s="19"/>
      <c r="F60" s="19"/>
      <c r="G60" s="19"/>
      <c r="H60" s="19"/>
      <c r="I60" s="20">
        <f t="shared" ref="I60:I75" si="32">E60+G60</f>
        <v>0</v>
      </c>
      <c r="J60" s="21">
        <f t="shared" ref="J60:J77" si="33">F60+H60</f>
        <v>0</v>
      </c>
    </row>
    <row r="61" spans="2:13" ht="15.75" customHeight="1" x14ac:dyDescent="0.2">
      <c r="B61" s="35">
        <v>2112</v>
      </c>
      <c r="C61" s="36"/>
      <c r="D61" s="37" t="s">
        <v>47</v>
      </c>
      <c r="E61" s="19"/>
      <c r="F61" s="19"/>
      <c r="G61" s="19"/>
      <c r="H61" s="19"/>
      <c r="I61" s="20">
        <f t="shared" si="32"/>
        <v>0</v>
      </c>
      <c r="J61" s="21">
        <f t="shared" si="33"/>
        <v>0</v>
      </c>
    </row>
    <row r="62" spans="2:13" ht="15.75" customHeight="1" x14ac:dyDescent="0.2">
      <c r="B62" s="35">
        <v>2113</v>
      </c>
      <c r="C62" s="36"/>
      <c r="D62" s="37" t="s">
        <v>59</v>
      </c>
      <c r="E62" s="19"/>
      <c r="F62" s="19"/>
      <c r="G62" s="19"/>
      <c r="H62" s="19"/>
      <c r="I62" s="20">
        <f t="shared" si="32"/>
        <v>0</v>
      </c>
      <c r="J62" s="21">
        <f t="shared" si="33"/>
        <v>0</v>
      </c>
    </row>
    <row r="63" spans="2:13" x14ac:dyDescent="0.2">
      <c r="B63" s="24" t="s">
        <v>26</v>
      </c>
      <c r="C63" s="25"/>
      <c r="D63" s="30" t="s">
        <v>19</v>
      </c>
      <c r="E63" s="19"/>
      <c r="F63" s="19"/>
      <c r="G63" s="19"/>
      <c r="H63" s="19"/>
      <c r="I63" s="20">
        <f t="shared" si="32"/>
        <v>0</v>
      </c>
      <c r="J63" s="21">
        <f t="shared" si="33"/>
        <v>0</v>
      </c>
    </row>
    <row r="64" spans="2:13" x14ac:dyDescent="0.2">
      <c r="B64" s="24" t="s">
        <v>27</v>
      </c>
      <c r="C64" s="25"/>
      <c r="D64" s="30" t="s">
        <v>20</v>
      </c>
      <c r="E64" s="19"/>
      <c r="F64" s="19"/>
      <c r="G64" s="19"/>
      <c r="H64" s="19"/>
      <c r="I64" s="20">
        <f t="shared" si="32"/>
        <v>0</v>
      </c>
      <c r="J64" s="21">
        <f t="shared" si="33"/>
        <v>0</v>
      </c>
    </row>
    <row r="65" spans="2:10" x14ac:dyDescent="0.2">
      <c r="B65" s="24">
        <v>2220</v>
      </c>
      <c r="C65" s="25"/>
      <c r="D65" s="30" t="s">
        <v>48</v>
      </c>
      <c r="E65" s="19"/>
      <c r="F65" s="19"/>
      <c r="G65" s="19"/>
      <c r="H65" s="19"/>
      <c r="I65" s="20">
        <f t="shared" si="32"/>
        <v>0</v>
      </c>
      <c r="J65" s="21">
        <f t="shared" si="33"/>
        <v>0</v>
      </c>
    </row>
    <row r="66" spans="2:10" x14ac:dyDescent="0.2">
      <c r="B66" s="24" t="s">
        <v>28</v>
      </c>
      <c r="C66" s="25"/>
      <c r="D66" s="30" t="s">
        <v>10</v>
      </c>
      <c r="E66" s="19"/>
      <c r="F66" s="19"/>
      <c r="G66" s="19"/>
      <c r="H66" s="19"/>
      <c r="I66" s="20">
        <f t="shared" si="32"/>
        <v>0</v>
      </c>
      <c r="J66" s="21">
        <f t="shared" si="33"/>
        <v>0</v>
      </c>
    </row>
    <row r="67" spans="2:10" x14ac:dyDescent="0.2">
      <c r="B67" s="24" t="s">
        <v>29</v>
      </c>
      <c r="C67" s="25"/>
      <c r="D67" s="30" t="s">
        <v>11</v>
      </c>
      <c r="E67" s="19"/>
      <c r="F67" s="19"/>
      <c r="G67" s="19"/>
      <c r="H67" s="19"/>
      <c r="I67" s="20">
        <f>E67+G67</f>
        <v>0</v>
      </c>
      <c r="J67" s="21">
        <f t="shared" si="33"/>
        <v>0</v>
      </c>
    </row>
    <row r="68" spans="2:10" x14ac:dyDescent="0.2">
      <c r="B68" s="24" t="s">
        <v>30</v>
      </c>
      <c r="C68" s="25"/>
      <c r="D68" s="30" t="s">
        <v>12</v>
      </c>
      <c r="E68" s="19"/>
      <c r="F68" s="19"/>
      <c r="G68" s="19"/>
      <c r="H68" s="19"/>
      <c r="I68" s="20">
        <f t="shared" si="32"/>
        <v>0</v>
      </c>
      <c r="J68" s="21">
        <f t="shared" si="33"/>
        <v>0</v>
      </c>
    </row>
    <row r="69" spans="2:10" x14ac:dyDescent="0.2">
      <c r="B69" s="24" t="s">
        <v>31</v>
      </c>
      <c r="C69" s="25"/>
      <c r="D69" s="30" t="s">
        <v>13</v>
      </c>
      <c r="E69" s="19"/>
      <c r="F69" s="19"/>
      <c r="G69" s="19"/>
      <c r="H69" s="19"/>
      <c r="I69" s="20">
        <f t="shared" si="32"/>
        <v>0</v>
      </c>
      <c r="J69" s="21">
        <f t="shared" si="33"/>
        <v>0</v>
      </c>
    </row>
    <row r="70" spans="2:10" x14ac:dyDescent="0.2">
      <c r="B70" s="24" t="s">
        <v>32</v>
      </c>
      <c r="C70" s="25"/>
      <c r="D70" s="30" t="s">
        <v>14</v>
      </c>
      <c r="E70" s="19"/>
      <c r="F70" s="19"/>
      <c r="G70" s="19"/>
      <c r="H70" s="19"/>
      <c r="I70" s="20">
        <f t="shared" si="32"/>
        <v>0</v>
      </c>
      <c r="J70" s="21">
        <f t="shared" si="33"/>
        <v>0</v>
      </c>
    </row>
    <row r="71" spans="2:10" x14ac:dyDescent="0.2">
      <c r="B71" s="24" t="s">
        <v>33</v>
      </c>
      <c r="C71" s="25"/>
      <c r="D71" s="30" t="s">
        <v>15</v>
      </c>
      <c r="E71" s="19"/>
      <c r="F71" s="19"/>
      <c r="G71" s="19"/>
      <c r="H71" s="19"/>
      <c r="I71" s="20">
        <f t="shared" si="32"/>
        <v>0</v>
      </c>
      <c r="J71" s="21">
        <f t="shared" si="33"/>
        <v>0</v>
      </c>
    </row>
    <row r="72" spans="2:10" x14ac:dyDescent="0.2">
      <c r="B72" s="24" t="s">
        <v>34</v>
      </c>
      <c r="C72" s="25"/>
      <c r="D72" s="30" t="s">
        <v>49</v>
      </c>
      <c r="E72" s="19"/>
      <c r="F72" s="19"/>
      <c r="G72" s="19"/>
      <c r="H72" s="19"/>
      <c r="I72" s="20">
        <f t="shared" si="32"/>
        <v>0</v>
      </c>
      <c r="J72" s="21">
        <f t="shared" si="33"/>
        <v>0</v>
      </c>
    </row>
    <row r="73" spans="2:10" ht="25.5" x14ac:dyDescent="0.2">
      <c r="B73" s="24">
        <v>2281</v>
      </c>
      <c r="C73" s="25"/>
      <c r="D73" s="30" t="s">
        <v>50</v>
      </c>
      <c r="E73" s="19"/>
      <c r="F73" s="19"/>
      <c r="G73" s="19"/>
      <c r="H73" s="19"/>
      <c r="I73" s="20">
        <f t="shared" si="32"/>
        <v>0</v>
      </c>
      <c r="J73" s="21">
        <f t="shared" si="33"/>
        <v>0</v>
      </c>
    </row>
    <row r="74" spans="2:10" ht="25.5" x14ac:dyDescent="0.2">
      <c r="B74" s="24" t="s">
        <v>35</v>
      </c>
      <c r="C74" s="25"/>
      <c r="D74" s="30" t="s">
        <v>16</v>
      </c>
      <c r="E74" s="19"/>
      <c r="F74" s="19"/>
      <c r="G74" s="19"/>
      <c r="H74" s="19"/>
      <c r="I74" s="20">
        <f t="shared" si="32"/>
        <v>0</v>
      </c>
      <c r="J74" s="21">
        <f t="shared" si="33"/>
        <v>0</v>
      </c>
    </row>
    <row r="75" spans="2:10" x14ac:dyDescent="0.2">
      <c r="B75" s="24" t="s">
        <v>36</v>
      </c>
      <c r="C75" s="25"/>
      <c r="D75" s="30" t="s">
        <v>22</v>
      </c>
      <c r="E75" s="19"/>
      <c r="F75" s="19"/>
      <c r="G75" s="19"/>
      <c r="H75" s="19"/>
      <c r="I75" s="20">
        <f t="shared" si="32"/>
        <v>0</v>
      </c>
      <c r="J75" s="21">
        <f t="shared" si="33"/>
        <v>0</v>
      </c>
    </row>
    <row r="76" spans="2:10" x14ac:dyDescent="0.2">
      <c r="B76" s="24" t="s">
        <v>37</v>
      </c>
      <c r="C76" s="25"/>
      <c r="D76" s="30" t="s">
        <v>23</v>
      </c>
      <c r="E76" s="19">
        <v>2930.2</v>
      </c>
      <c r="F76" s="19">
        <v>2930.2</v>
      </c>
      <c r="G76" s="19"/>
      <c r="H76" s="19"/>
      <c r="I76" s="20">
        <f>E76+G76</f>
        <v>2930.2</v>
      </c>
      <c r="J76" s="21">
        <f t="shared" si="33"/>
        <v>2930.2</v>
      </c>
    </row>
    <row r="77" spans="2:10" x14ac:dyDescent="0.2">
      <c r="B77" s="24" t="s">
        <v>38</v>
      </c>
      <c r="C77" s="25"/>
      <c r="D77" s="30" t="s">
        <v>24</v>
      </c>
      <c r="E77" s="19">
        <v>69.8</v>
      </c>
      <c r="F77" s="19">
        <v>69.8</v>
      </c>
      <c r="G77" s="19"/>
      <c r="H77" s="19"/>
      <c r="I77" s="20">
        <f t="shared" ref="I77:I82" si="34">E77+G77</f>
        <v>69.8</v>
      </c>
      <c r="J77" s="21">
        <f t="shared" si="33"/>
        <v>69.8</v>
      </c>
    </row>
    <row r="78" spans="2:10" ht="25.5" x14ac:dyDescent="0.2">
      <c r="B78" s="24" t="s">
        <v>39</v>
      </c>
      <c r="C78" s="25"/>
      <c r="D78" s="30" t="s">
        <v>17</v>
      </c>
      <c r="E78" s="19"/>
      <c r="F78" s="19"/>
      <c r="G78" s="19"/>
      <c r="H78" s="19"/>
      <c r="I78" s="20">
        <f t="shared" si="34"/>
        <v>0</v>
      </c>
      <c r="J78" s="21">
        <f t="shared" ref="J78:J82" si="35">F78+H78</f>
        <v>0</v>
      </c>
    </row>
    <row r="79" spans="2:10" x14ac:dyDescent="0.2">
      <c r="B79" s="24" t="s">
        <v>40</v>
      </c>
      <c r="C79" s="25"/>
      <c r="D79" s="30" t="s">
        <v>25</v>
      </c>
      <c r="E79" s="19"/>
      <c r="F79" s="19"/>
      <c r="G79" s="19"/>
      <c r="H79" s="19"/>
      <c r="I79" s="20">
        <f t="shared" si="34"/>
        <v>0</v>
      </c>
      <c r="J79" s="21">
        <f t="shared" si="35"/>
        <v>0</v>
      </c>
    </row>
    <row r="80" spans="2:10" x14ac:dyDescent="0.2">
      <c r="B80" s="24" t="s">
        <v>41</v>
      </c>
      <c r="C80" s="25"/>
      <c r="D80" s="30" t="s">
        <v>44</v>
      </c>
      <c r="E80" s="19"/>
      <c r="F80" s="19"/>
      <c r="G80" s="19"/>
      <c r="H80" s="19"/>
      <c r="I80" s="20">
        <f t="shared" si="34"/>
        <v>0</v>
      </c>
      <c r="J80" s="21">
        <f t="shared" si="35"/>
        <v>0</v>
      </c>
    </row>
    <row r="81" spans="2:10" x14ac:dyDescent="0.2">
      <c r="B81" s="24" t="s">
        <v>42</v>
      </c>
      <c r="C81" s="25"/>
      <c r="D81" s="30" t="s">
        <v>51</v>
      </c>
      <c r="E81" s="19"/>
      <c r="F81" s="19"/>
      <c r="G81" s="19"/>
      <c r="H81" s="19"/>
      <c r="I81" s="20">
        <f t="shared" si="34"/>
        <v>0</v>
      </c>
      <c r="J81" s="21">
        <f t="shared" si="35"/>
        <v>0</v>
      </c>
    </row>
    <row r="82" spans="2:10" ht="13.5" thickBot="1" x14ac:dyDescent="0.25">
      <c r="B82" s="6" t="s">
        <v>43</v>
      </c>
      <c r="C82" s="38"/>
      <c r="D82" s="39" t="s">
        <v>45</v>
      </c>
      <c r="E82" s="40"/>
      <c r="F82" s="41"/>
      <c r="G82" s="41"/>
      <c r="H82" s="41"/>
      <c r="I82" s="42">
        <f t="shared" si="34"/>
        <v>0</v>
      </c>
      <c r="J82" s="43">
        <f t="shared" si="35"/>
        <v>0</v>
      </c>
    </row>
    <row r="85" spans="2:10" ht="47.25" customHeight="1" x14ac:dyDescent="0.2">
      <c r="B85" s="49" t="s">
        <v>57</v>
      </c>
      <c r="C85" s="49"/>
      <c r="D85" s="49"/>
      <c r="E85" s="49"/>
      <c r="F85" s="49"/>
      <c r="H85" s="50" t="s">
        <v>58</v>
      </c>
      <c r="I85" s="50"/>
    </row>
  </sheetData>
  <mergeCells count="16">
    <mergeCell ref="B85:F85"/>
    <mergeCell ref="H85:I85"/>
    <mergeCell ref="B2:J2"/>
    <mergeCell ref="B34:J34"/>
    <mergeCell ref="D7:D8"/>
    <mergeCell ref="B4:J4"/>
    <mergeCell ref="B5:J5"/>
    <mergeCell ref="B10:D10"/>
    <mergeCell ref="B3:K3"/>
    <mergeCell ref="B35:D35"/>
    <mergeCell ref="E7:F7"/>
    <mergeCell ref="G7:H7"/>
    <mergeCell ref="I7:J7"/>
    <mergeCell ref="B7:B8"/>
    <mergeCell ref="C7:C8"/>
    <mergeCell ref="B59:D59"/>
  </mergeCells>
  <phoneticPr fontId="3" type="noConversion"/>
  <pageMargins left="0.19685039370078741" right="0.19685039370078741" top="0.39370078740157483" bottom="0.19685039370078741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видатки2021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Пастухова Валентина Миколаївна</cp:lastModifiedBy>
  <cp:lastPrinted>2022-04-08T13:30:37Z</cp:lastPrinted>
  <dcterms:created xsi:type="dcterms:W3CDTF">2012-02-02T11:56:24Z</dcterms:created>
  <dcterms:modified xsi:type="dcterms:W3CDTF">2022-05-05T10:00:04Z</dcterms:modified>
</cp:coreProperties>
</file>