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<sst xmlns="http://schemas.openxmlformats.org/spreadsheetml/2006/main" count="148" uniqueCount="127">
  <si>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</si>
  <si>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</si>
  <si>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</si>
  <si>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</si>
  <si>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</si>
  <si>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</si>
  <si>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</si>
  <si>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</si>
  <si>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</si>
  <si>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</si>
  <si>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</si>
  <si>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</si>
  <si>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</si>
  <si>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</si>
  <si>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</si>
  <si>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</si>
  <si>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</si>
  <si>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</si>
  <si>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</si>
  <si>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</si>
  <si>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</si>
  <si>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</si>
  <si>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</si>
  <si>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</si>
  <si>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</si>
  <si>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</si>
  <si>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</si>
  <si>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</si>
  <si>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</si>
  <si>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</si>
  <si>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</si>
  <si>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</si>
  <si>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</si>
  <si>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</si>
  <si>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</si>
  <si>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</si>
  <si>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</si>
  <si>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</si>
  <si>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</si>
  <si>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</si>
  <si>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</si>
  <si>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</si>
  <si>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</si>
  <si>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</si>
  <si>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</si>
  <si>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</si>
  <si>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</si>
  <si>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</si>
  <si>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</si>
  <si>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</si>
  <si>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</si>
  <si>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</si>
  <si>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</si>
  <si>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</si>
  <si>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</si>
  <si>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</si>
  <si>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</si>
  <si>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</si>
  <si>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</si>
  <si>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</si>
  <si>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</si>
  <si>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</si>
  <si>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</si>
  <si>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</si>
  <si>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</si>
  <si>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</si>
  <si>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</si>
  <si>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</si>
  <si>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</si>
  <si>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</si>
  <si>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</si>
  <si>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</si>
  <si>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</si>
  <si>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</si>
  <si>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</si>
  <si>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</si>
  <si>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</si>
  <si>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</si>
  <si>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</si>
  <si>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</si>
  <si>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</si>
  <si>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</si>
  <si>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</si>
  <si>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</si>
  <si>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</si>
  <si>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</si>
  <si>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</si>
  <si>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</si>
  <si>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</si>
  <si>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</si>
  <si>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</si>
  <si>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</si>
  <si>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</si>
  <si>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</si>
  <si>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</si>
  <si>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</si>
  <si>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</si>
  <si>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</si>
  <si>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</si>
  <si>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</si>
  <si>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</si>
  <si>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</si>
  <si>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</si>
  <si>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</si>
  <si>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</si>
  <si>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</si>
  <si>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</si>
  <si>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</si>
  <si>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</si>
  <si>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</si>
  <si>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</si>
  <si>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</si>
  <si>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</si>
  <si>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</si>
  <si>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</si>
  <si>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</si>
  <si>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</si>
  <si>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</si>
  <si>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Київський окружний адміністративний суд</t>
  </si>
  <si>
    <t>01133, м. Київ, бульвар Лесі Українки, 26</t>
  </si>
  <si>
    <t>перше півріччя 2019 року</t>
  </si>
  <si>
    <t>В.Р. Щавінський</t>
  </si>
  <si>
    <t>І.І. Кондратюк</t>
  </si>
  <si>
    <t>207-80-59</t>
  </si>
  <si>
    <t>207-80-90</t>
  </si>
  <si>
    <t>inbox@adm.ko.court.gov.ua</t>
  </si>
  <si>
    <t>5 липня 2019 року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</si>
</sst>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120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&amp;L8D6A5407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56" sqref="B5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3782</v>
      </c>
      <c r="E1" s="70">
        <v>3782</v>
      </c>
      <c r="F1" s="70">
        <v>3782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3721</v>
      </c>
      <c r="D39" s="86">
        <f aca="true" t="shared" si="3" ref="D39:K39">SUM(D40,D47,D48,D49)</f>
        <v>6014834.89999992</v>
      </c>
      <c r="E39" s="74">
        <f t="shared" si="3"/>
        <v>2153</v>
      </c>
      <c r="F39" s="86">
        <f t="shared" si="3"/>
        <v>6466387.79999996</v>
      </c>
      <c r="G39" s="74">
        <f t="shared" si="3"/>
        <v>81</v>
      </c>
      <c r="H39" s="86">
        <f t="shared" si="3"/>
        <v>212627.97</v>
      </c>
      <c r="I39" s="74">
        <f t="shared" si="3"/>
        <v>13</v>
      </c>
      <c r="J39" s="86">
        <f t="shared" si="3"/>
        <v>63412.81</v>
      </c>
      <c r="K39" s="74">
        <f t="shared" si="3"/>
        <v>657</v>
      </c>
      <c r="L39" s="86">
        <f>SUM(L40,L47,L48,L49)</f>
        <v>532391.080000006</v>
      </c>
    </row>
    <row r="40" spans="1:12" ht="21" customHeight="1">
      <c r="A40" s="61">
        <v>35</v>
      </c>
      <c r="B40" s="64" t="s">
        <v>85</v>
      </c>
      <c r="C40" s="75">
        <f>SUM(C41,C44)</f>
        <v>3716</v>
      </c>
      <c r="D40" s="87">
        <f>SUM(D41,D44)</f>
        <v>6003885.19999992</v>
      </c>
      <c r="E40" s="75">
        <f aca="true" t="shared" si="4" ref="E40:L40">SUM(E41,E44)</f>
        <v>2148</v>
      </c>
      <c r="F40" s="87">
        <f t="shared" si="4"/>
        <v>6433652.7299999595</v>
      </c>
      <c r="G40" s="75">
        <f t="shared" si="4"/>
        <v>81</v>
      </c>
      <c r="H40" s="87">
        <f t="shared" si="4"/>
        <v>212627.97</v>
      </c>
      <c r="I40" s="75">
        <f t="shared" si="4"/>
        <v>13</v>
      </c>
      <c r="J40" s="87">
        <f t="shared" si="4"/>
        <v>63412.81</v>
      </c>
      <c r="K40" s="75">
        <f t="shared" si="4"/>
        <v>657</v>
      </c>
      <c r="L40" s="87">
        <f t="shared" si="4"/>
        <v>532391.080000006</v>
      </c>
    </row>
    <row r="41" spans="1:12" ht="19.5" customHeight="1">
      <c r="A41" s="61">
        <v>36</v>
      </c>
      <c r="B41" s="64" t="s">
        <v>86</v>
      </c>
      <c r="C41" s="76">
        <v>565</v>
      </c>
      <c r="D41" s="88">
        <v>2636184.6</v>
      </c>
      <c r="E41" s="77">
        <v>395</v>
      </c>
      <c r="F41" s="89">
        <v>2624545.07</v>
      </c>
      <c r="G41" s="76">
        <v>16</v>
      </c>
      <c r="H41" s="88">
        <v>88371.46</v>
      </c>
      <c r="I41" s="78">
        <v>0</v>
      </c>
      <c r="J41" s="93">
        <v>0</v>
      </c>
      <c r="K41" s="77">
        <v>12</v>
      </c>
      <c r="L41" s="89">
        <v>29473.28</v>
      </c>
    </row>
    <row r="42" spans="1:12" ht="16.5" customHeight="1">
      <c r="A42" s="61">
        <v>37</v>
      </c>
      <c r="B42" s="65" t="s">
        <v>87</v>
      </c>
      <c r="C42" s="76">
        <v>406</v>
      </c>
      <c r="D42" s="88">
        <v>2404514.81</v>
      </c>
      <c r="E42" s="77">
        <v>303</v>
      </c>
      <c r="F42" s="89">
        <v>2402940.3</v>
      </c>
      <c r="G42" s="76">
        <v>11</v>
      </c>
      <c r="H42" s="88">
        <v>73834.05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159</v>
      </c>
      <c r="D43" s="88">
        <v>231669.79</v>
      </c>
      <c r="E43" s="77">
        <v>92</v>
      </c>
      <c r="F43" s="89">
        <v>221604.77</v>
      </c>
      <c r="G43" s="76">
        <v>5</v>
      </c>
      <c r="H43" s="88">
        <v>14537.41</v>
      </c>
      <c r="I43" s="78">
        <v>0</v>
      </c>
      <c r="J43" s="93">
        <v>0</v>
      </c>
      <c r="K43" s="77">
        <v>12</v>
      </c>
      <c r="L43" s="89">
        <v>29473.28</v>
      </c>
    </row>
    <row r="44" spans="1:12" ht="21" customHeight="1">
      <c r="A44" s="61">
        <v>39</v>
      </c>
      <c r="B44" s="64" t="s">
        <v>88</v>
      </c>
      <c r="C44" s="76">
        <v>3151</v>
      </c>
      <c r="D44" s="88">
        <v>3367700.59999992</v>
      </c>
      <c r="E44" s="77">
        <v>1753</v>
      </c>
      <c r="F44" s="89">
        <v>3809107.65999996</v>
      </c>
      <c r="G44" s="76">
        <v>65</v>
      </c>
      <c r="H44" s="88">
        <v>124256.51</v>
      </c>
      <c r="I44" s="78">
        <v>13</v>
      </c>
      <c r="J44" s="93">
        <v>63412.81</v>
      </c>
      <c r="K44" s="77">
        <v>645</v>
      </c>
      <c r="L44" s="89">
        <v>502917.800000006</v>
      </c>
    </row>
    <row r="45" spans="1:12" ht="30" customHeight="1">
      <c r="A45" s="61">
        <v>40</v>
      </c>
      <c r="B45" s="65" t="s">
        <v>89</v>
      </c>
      <c r="C45" s="76">
        <v>1155</v>
      </c>
      <c r="D45" s="88">
        <v>2082231</v>
      </c>
      <c r="E45" s="77">
        <v>810</v>
      </c>
      <c r="F45" s="89">
        <v>2896093.37</v>
      </c>
      <c r="G45" s="76">
        <v>37</v>
      </c>
      <c r="H45" s="88">
        <v>92375.01</v>
      </c>
      <c r="I45" s="78">
        <v>2</v>
      </c>
      <c r="J45" s="93">
        <v>776.8</v>
      </c>
      <c r="K45" s="77">
        <v>3</v>
      </c>
      <c r="L45" s="89">
        <v>5763</v>
      </c>
    </row>
    <row r="46" spans="1:12" ht="21" customHeight="1">
      <c r="A46" s="61">
        <v>41</v>
      </c>
      <c r="B46" s="65" t="s">
        <v>79</v>
      </c>
      <c r="C46" s="76">
        <v>1996</v>
      </c>
      <c r="D46" s="88">
        <v>1285469.59999999</v>
      </c>
      <c r="E46" s="77">
        <v>943</v>
      </c>
      <c r="F46" s="89">
        <v>913014.290000012</v>
      </c>
      <c r="G46" s="76">
        <v>28</v>
      </c>
      <c r="H46" s="88">
        <v>31881.5</v>
      </c>
      <c r="I46" s="78">
        <v>11</v>
      </c>
      <c r="J46" s="93">
        <v>62636.01</v>
      </c>
      <c r="K46" s="77">
        <v>642</v>
      </c>
      <c r="L46" s="89">
        <v>497154.800000006</v>
      </c>
    </row>
    <row r="47" spans="1:12" ht="45" customHeight="1">
      <c r="A47" s="61">
        <v>42</v>
      </c>
      <c r="B47" s="64" t="s">
        <v>90</v>
      </c>
      <c r="C47" s="76">
        <v>5</v>
      </c>
      <c r="D47" s="88">
        <v>10949.7</v>
      </c>
      <c r="E47" s="77">
        <v>5</v>
      </c>
      <c r="F47" s="89">
        <v>32735.07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0</v>
      </c>
      <c r="D49" s="88">
        <v>0</v>
      </c>
      <c r="E49" s="77">
        <v>0</v>
      </c>
      <c r="F49" s="89">
        <v>0</v>
      </c>
      <c r="G49" s="76">
        <v>0</v>
      </c>
      <c r="H49" s="88">
        <v>0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4</v>
      </c>
      <c r="D50" s="86">
        <f aca="true" t="shared" si="5" ref="D50:L50">SUM(D51:D54)</f>
        <v>126.78</v>
      </c>
      <c r="E50" s="74">
        <f t="shared" si="5"/>
        <v>4</v>
      </c>
      <c r="F50" s="86">
        <f t="shared" si="5"/>
        <v>202.37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3</v>
      </c>
      <c r="D51" s="87">
        <v>69.15</v>
      </c>
      <c r="E51" s="79">
        <v>3</v>
      </c>
      <c r="F51" s="90">
        <v>143.37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1</v>
      </c>
      <c r="D52" s="87">
        <v>57.63</v>
      </c>
      <c r="E52" s="79">
        <v>1</v>
      </c>
      <c r="F52" s="90">
        <v>59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7">
        <v>0</v>
      </c>
      <c r="E54" s="79">
        <v>0</v>
      </c>
      <c r="F54" s="90">
        <v>0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4</v>
      </c>
      <c r="D55" s="86">
        <v>60180</v>
      </c>
      <c r="E55" s="80">
        <v>1</v>
      </c>
      <c r="F55" s="91">
        <v>2550</v>
      </c>
      <c r="G55" s="74">
        <v>0</v>
      </c>
      <c r="H55" s="92">
        <v>0</v>
      </c>
      <c r="I55" s="81">
        <v>4</v>
      </c>
      <c r="J55" s="94">
        <v>60180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3729</v>
      </c>
      <c r="D56" s="86">
        <f aca="true" t="shared" si="6" ref="D56:L56">SUM(D6,D28,D39,D50,D55)</f>
        <v>6075141.679999921</v>
      </c>
      <c r="E56" s="74">
        <f t="shared" si="6"/>
        <v>2158</v>
      </c>
      <c r="F56" s="86">
        <f t="shared" si="6"/>
        <v>6469140.16999996</v>
      </c>
      <c r="G56" s="74">
        <f t="shared" si="6"/>
        <v>81</v>
      </c>
      <c r="H56" s="86">
        <f t="shared" si="6"/>
        <v>212627.97</v>
      </c>
      <c r="I56" s="74">
        <f t="shared" si="6"/>
        <v>17</v>
      </c>
      <c r="J56" s="86">
        <f t="shared" si="6"/>
        <v>123592.81</v>
      </c>
      <c r="K56" s="74">
        <f t="shared" si="6"/>
        <v>657</v>
      </c>
      <c r="L56" s="86">
        <f t="shared" si="6"/>
        <v>532391.080000006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&amp;L8D6A5407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637</v>
      </c>
      <c r="F4" s="84">
        <f>SUM(F5:F24)</f>
        <v>512412.67999999895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15</v>
      </c>
      <c r="F5" s="85">
        <v>11921.35</v>
      </c>
    </row>
    <row r="6" spans="1:6" ht="24" customHeight="1">
      <c r="A6" s="42">
        <v>3</v>
      </c>
      <c r="B6" s="170" t="s">
        <v>62</v>
      </c>
      <c r="C6" s="171"/>
      <c r="D6" s="172"/>
      <c r="E6" s="83">
        <v>1</v>
      </c>
      <c r="F6" s="85">
        <v>768.4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1</v>
      </c>
      <c r="F8" s="85">
        <v>768.4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7</v>
      </c>
      <c r="F11" s="85">
        <v>6915.6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4</v>
      </c>
      <c r="F12" s="85">
        <v>3073.6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179</v>
      </c>
      <c r="F13" s="85">
        <v>141896.2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300</v>
      </c>
      <c r="F14" s="85">
        <v>247716.809999999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2</v>
      </c>
      <c r="F16" s="85">
        <v>1536.8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125</v>
      </c>
      <c r="F17" s="85">
        <v>95510.3199999999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2</v>
      </c>
      <c r="F18" s="85">
        <v>1536.8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1</v>
      </c>
      <c r="F21" s="85">
        <v>768.4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124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125</v>
      </c>
      <c r="D34" s="169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&amp;L8D6A5407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Кондратюк И.И.</cp:lastModifiedBy>
  <cp:lastPrinted>2018-03-15T06:41:01Z</cp:lastPrinted>
  <dcterms:created xsi:type="dcterms:W3CDTF">1996-10-08T23:32:33Z</dcterms:created>
  <dcterms:modified xsi:type="dcterms:W3CDTF">2019-07-24T08:37:29Z</dcterms:modified>
  <cp:category/>
  <cp:version/>
  <cp:contentType/>
  <cp:contentStatus/>
</cp:coreProperties>
</file>