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<sst xmlns="http://schemas.openxmlformats.org/spreadsheetml/2006/main" count="154" uniqueCount="129">
  <si>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</si>
  <si>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</si>
  <si>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</si>
  <si>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</si>
  <si>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</si>
  <si>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</si>
  <si>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</si>
  <si>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</si>
  <si>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</si>
  <si>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</si>
  <si>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</si>
  <si>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</si>
  <si>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</si>
  <si>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</si>
  <si>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</si>
  <si>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</si>
  <si>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</si>
  <si>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</si>
  <si>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</si>
  <si>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</si>
  <si>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</si>
  <si>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</si>
  <si>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</si>
  <si>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</si>
  <si>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</si>
  <si>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</si>
  <si>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</si>
  <si>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</si>
  <si>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</si>
  <si>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</si>
  <si>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</si>
  <si>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</si>
  <si>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</si>
  <si>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</si>
  <si>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</si>
  <si>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</si>
  <si>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</si>
  <si>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</si>
  <si>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</si>
  <si>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</si>
  <si>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</si>
  <si>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</si>
  <si>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</si>
  <si>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</si>
  <si>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</si>
  <si>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</si>
  <si>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</si>
  <si>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</si>
  <si>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</si>
  <si>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</si>
  <si>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</si>
  <si>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</si>
  <si>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</si>
  <si>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</si>
  <si>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</si>
  <si>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</si>
  <si>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</si>
  <si>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</si>
  <si>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</si>
  <si>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</si>
  <si>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</si>
  <si>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</si>
  <si>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</si>
  <si>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</si>
  <si>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</si>
  <si>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</si>
  <si>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</si>
  <si>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</si>
  <si>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</si>
  <si>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</si>
  <si>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</si>
  <si>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</si>
  <si>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</si>
  <si>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</si>
  <si>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</si>
  <si>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</si>
  <si>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</si>
  <si>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</si>
  <si>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</si>
  <si>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</si>
  <si>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</si>
  <si>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</si>
  <si>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</si>
  <si>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</si>
  <si>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</si>
  <si>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</si>
  <si>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</si>
  <si>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</si>
  <si>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</si>
  <si>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</si>
  <si>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</si>
  <si>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</si>
  <si>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</si>
  <si>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</si>
  <si>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</si>
  <si>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</si>
  <si>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</si>
  <si>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</si>
  <si>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</si>
  <si>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</si>
  <si>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</si>
  <si>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</si>
  <si>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</si>
  <si>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</si>
  <si>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</si>
  <si>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</si>
  <si>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</si>
  <si>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</si>
  <si>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</si>
  <si>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</si>
  <si>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</si>
  <si>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</si>
  <si>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</si>
  <si>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</si>
  <si>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</si>
  <si>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</si>
  <si>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</si>
  <si>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</si>
  <si>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</si>
  <si>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</si>
  <si>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</si>
  <si>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</si>
  <si>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</si>
  <si>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Л.Б. Філатова</t>
  </si>
  <si>
    <t>Ю.Л. Боровичова</t>
  </si>
  <si>
    <t>0462-676-458</t>
  </si>
  <si>
    <t>0462-647-732</t>
  </si>
  <si>
    <t>inbox@nz.cn.court.gov.ua</t>
  </si>
  <si>
    <t>1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</si>
</sst>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&amp;LEF6114E2&amp;C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1522</v>
      </c>
      <c r="D6" s="96">
        <f>SUM(D7,D10,D13,D14,D15,D21,D24,D25,D18,D19,D20)</f>
        <v>1171023.9300000009</v>
      </c>
      <c r="E6" s="96">
        <f>SUM(E7,E10,E13,E14,E15,E21,E24,E25,E18,E19,E20)</f>
        <v>1136</v>
      </c>
      <c r="F6" s="96">
        <f>SUM(F7,F10,F13,F14,F15,F21,F24,F25,F18,F19,F20)</f>
        <v>829459.4300000006</v>
      </c>
      <c r="G6" s="96">
        <f>SUM(G7,G10,G13,G14,G15,G21,G24,G25,G18,G19,G20)</f>
        <v>25</v>
      </c>
      <c r="H6" s="96">
        <f>SUM(H7,H10,H13,H14,H15,H21,H24,H25,H18,H19,H20)</f>
        <v>27629.739999999998</v>
      </c>
      <c r="I6" s="96">
        <f>SUM(I7,I10,I13,I14,I15,I21,I24,I25,I18,I19,I20)</f>
        <v>132</v>
      </c>
      <c r="J6" s="96">
        <f>SUM(J7,J10,J13,J14,J15,J21,J24,J25,J18,J19,J20)</f>
        <v>627229.0900000001</v>
      </c>
      <c r="K6" s="96">
        <f>SUM(K7,K10,K13,K14,K15,K21,K24,K25,K18,K19,K20)</f>
        <v>220</v>
      </c>
      <c r="L6" s="96">
        <f>SUM(L7,L10,L13,L14,L15,L21,L24,L25,L18,L19,L20)</f>
        <v>164433.02</v>
      </c>
    </row>
    <row r="7" spans="1:12" ht="16.5" customHeight="1">
      <c r="A7" s="87">
        <v>2</v>
      </c>
      <c r="B7" s="90" t="s">
        <v>74</v>
      </c>
      <c r="C7" s="97">
        <v>370</v>
      </c>
      <c r="D7" s="97">
        <v>654623.430000001</v>
      </c>
      <c r="E7" s="97">
        <v>268</v>
      </c>
      <c r="F7" s="97">
        <v>471833.14</v>
      </c>
      <c r="G7" s="97">
        <v>5</v>
      </c>
      <c r="H7" s="97">
        <v>13286.34</v>
      </c>
      <c r="I7" s="97">
        <v>11</v>
      </c>
      <c r="J7" s="97">
        <v>566601.41</v>
      </c>
      <c r="K7" s="97">
        <v>83</v>
      </c>
      <c r="L7" s="97">
        <v>91825.82</v>
      </c>
    </row>
    <row r="8" spans="1:12" ht="16.5" customHeight="1">
      <c r="A8" s="87">
        <v>3</v>
      </c>
      <c r="B8" s="91" t="s">
        <v>75</v>
      </c>
      <c r="C8" s="97">
        <v>226</v>
      </c>
      <c r="D8" s="97">
        <v>447274.58</v>
      </c>
      <c r="E8" s="97">
        <v>217</v>
      </c>
      <c r="F8" s="97">
        <v>396607.7</v>
      </c>
      <c r="G8" s="97">
        <v>2</v>
      </c>
      <c r="H8" s="97">
        <v>3524</v>
      </c>
      <c r="I8" s="97">
        <v>1</v>
      </c>
      <c r="J8" s="97">
        <v>704.8</v>
      </c>
      <c r="K8" s="97">
        <v>4</v>
      </c>
      <c r="L8" s="97">
        <v>9089.53</v>
      </c>
    </row>
    <row r="9" spans="1:12" ht="16.5" customHeight="1">
      <c r="A9" s="87">
        <v>4</v>
      </c>
      <c r="B9" s="91" t="s">
        <v>76</v>
      </c>
      <c r="C9" s="97">
        <v>144</v>
      </c>
      <c r="D9" s="97">
        <v>207348.85</v>
      </c>
      <c r="E9" s="97">
        <v>51</v>
      </c>
      <c r="F9" s="97">
        <v>75225.44</v>
      </c>
      <c r="G9" s="97">
        <v>3</v>
      </c>
      <c r="H9" s="97">
        <v>9762.34</v>
      </c>
      <c r="I9" s="97">
        <v>10</v>
      </c>
      <c r="J9" s="97">
        <v>565896.61</v>
      </c>
      <c r="K9" s="97">
        <v>79</v>
      </c>
      <c r="L9" s="97">
        <v>82736.29</v>
      </c>
    </row>
    <row r="10" spans="1:12" ht="19.5" customHeight="1">
      <c r="A10" s="87">
        <v>5</v>
      </c>
      <c r="B10" s="90" t="s">
        <v>77</v>
      </c>
      <c r="C10" s="97">
        <v>270</v>
      </c>
      <c r="D10" s="97">
        <v>242816.999999999</v>
      </c>
      <c r="E10" s="97">
        <v>126</v>
      </c>
      <c r="F10" s="97">
        <v>118148.18</v>
      </c>
      <c r="G10" s="97">
        <v>11</v>
      </c>
      <c r="H10" s="97">
        <v>10596.8</v>
      </c>
      <c r="I10" s="97">
        <v>69</v>
      </c>
      <c r="J10" s="97">
        <v>50141.68</v>
      </c>
      <c r="K10" s="97">
        <v>62</v>
      </c>
      <c r="L10" s="97">
        <v>53316.4</v>
      </c>
    </row>
    <row r="11" spans="1:12" ht="19.5" customHeight="1">
      <c r="A11" s="87">
        <v>6</v>
      </c>
      <c r="B11" s="91" t="s">
        <v>78</v>
      </c>
      <c r="C11" s="97">
        <v>31</v>
      </c>
      <c r="D11" s="97">
        <v>59551</v>
      </c>
      <c r="E11" s="97">
        <v>8</v>
      </c>
      <c r="F11" s="97">
        <v>28815</v>
      </c>
      <c r="G11" s="97">
        <v>4</v>
      </c>
      <c r="H11" s="97">
        <v>7394</v>
      </c>
      <c r="I11" s="97">
        <v>13</v>
      </c>
      <c r="J11" s="97">
        <v>9146.32</v>
      </c>
      <c r="K11" s="97">
        <v>6</v>
      </c>
      <c r="L11" s="97">
        <v>11526</v>
      </c>
    </row>
    <row r="12" spans="1:12" ht="19.5" customHeight="1">
      <c r="A12" s="87">
        <v>7</v>
      </c>
      <c r="B12" s="91" t="s">
        <v>79</v>
      </c>
      <c r="C12" s="97">
        <v>239</v>
      </c>
      <c r="D12" s="97">
        <v>183265.999999999</v>
      </c>
      <c r="E12" s="97">
        <v>118</v>
      </c>
      <c r="F12" s="97">
        <v>89333.1799999999</v>
      </c>
      <c r="G12" s="97">
        <v>7</v>
      </c>
      <c r="H12" s="97">
        <v>3202.8</v>
      </c>
      <c r="I12" s="97">
        <v>56</v>
      </c>
      <c r="J12" s="97">
        <v>40995.36</v>
      </c>
      <c r="K12" s="97">
        <v>56</v>
      </c>
      <c r="L12" s="97">
        <v>41790.4</v>
      </c>
    </row>
    <row r="13" spans="1:12" ht="15" customHeight="1">
      <c r="A13" s="87">
        <v>8</v>
      </c>
      <c r="B13" s="90" t="s">
        <v>18</v>
      </c>
      <c r="C13" s="97">
        <v>153</v>
      </c>
      <c r="D13" s="97">
        <v>117501.6</v>
      </c>
      <c r="E13" s="97">
        <v>137</v>
      </c>
      <c r="F13" s="97">
        <v>108423.46</v>
      </c>
      <c r="G13" s="97">
        <v>9</v>
      </c>
      <c r="H13" s="97">
        <v>3746.6</v>
      </c>
      <c r="I13" s="97">
        <v>1</v>
      </c>
      <c r="J13" s="97">
        <v>704.8</v>
      </c>
      <c r="K13" s="97">
        <v>5</v>
      </c>
      <c r="L13" s="97">
        <v>3778.4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85</v>
      </c>
      <c r="D15" s="97">
        <v>33746</v>
      </c>
      <c r="E15" s="97">
        <v>73</v>
      </c>
      <c r="F15" s="97">
        <v>30097.5</v>
      </c>
      <c r="G15" s="97"/>
      <c r="H15" s="97"/>
      <c r="I15" s="97"/>
      <c r="J15" s="97"/>
      <c r="K15" s="97">
        <v>10</v>
      </c>
      <c r="L15" s="97">
        <v>4386.5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83</v>
      </c>
      <c r="D17" s="97">
        <v>31825</v>
      </c>
      <c r="E17" s="97">
        <v>72</v>
      </c>
      <c r="F17" s="97">
        <v>29137</v>
      </c>
      <c r="G17" s="97"/>
      <c r="H17" s="97"/>
      <c r="I17" s="97"/>
      <c r="J17" s="97"/>
      <c r="K17" s="97">
        <v>9</v>
      </c>
      <c r="L17" s="97">
        <v>3426</v>
      </c>
    </row>
    <row r="18" spans="1:12" ht="21" customHeight="1">
      <c r="A18" s="87">
        <v>13</v>
      </c>
      <c r="B18" s="99" t="s">
        <v>104</v>
      </c>
      <c r="C18" s="97">
        <v>630</v>
      </c>
      <c r="D18" s="97">
        <v>120991.200000001</v>
      </c>
      <c r="E18" s="97">
        <v>520</v>
      </c>
      <c r="F18" s="97">
        <v>99812.5000000006</v>
      </c>
      <c r="G18" s="97"/>
      <c r="H18" s="97"/>
      <c r="I18" s="97">
        <v>51</v>
      </c>
      <c r="J18" s="97">
        <v>9781.20000000001</v>
      </c>
      <c r="K18" s="97">
        <v>58</v>
      </c>
      <c r="L18" s="97">
        <v>10933.8</v>
      </c>
    </row>
    <row r="19" spans="1:12" ht="21" customHeight="1">
      <c r="A19" s="87">
        <v>14</v>
      </c>
      <c r="B19" s="99" t="s">
        <v>105</v>
      </c>
      <c r="C19" s="97">
        <v>14</v>
      </c>
      <c r="D19" s="97">
        <v>1344.7</v>
      </c>
      <c r="E19" s="97">
        <v>12</v>
      </c>
      <c r="F19" s="97">
        <v>1144.65</v>
      </c>
      <c r="G19" s="97"/>
      <c r="H19" s="97"/>
      <c r="I19" s="97"/>
      <c r="J19" s="97"/>
      <c r="K19" s="97">
        <v>2</v>
      </c>
      <c r="L19" s="97">
        <v>192.1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46.08</v>
      </c>
      <c r="E50" s="96">
        <f>SUM(E51:E54)</f>
        <v>8</v>
      </c>
      <c r="F50" s="96">
        <f>SUM(F51:F54)</f>
        <v>230.46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40.32</v>
      </c>
      <c r="E51" s="97">
        <v>7</v>
      </c>
      <c r="F51" s="97">
        <v>132.55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5.76</v>
      </c>
      <c r="E54" s="97">
        <v>1</v>
      </c>
      <c r="F54" s="97">
        <v>97.91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258</v>
      </c>
      <c r="D55" s="96">
        <v>99123.5999999995</v>
      </c>
      <c r="E55" s="96">
        <v>198</v>
      </c>
      <c r="F55" s="96">
        <v>75181.1999999997</v>
      </c>
      <c r="G55" s="96"/>
      <c r="H55" s="96"/>
      <c r="I55" s="96">
        <v>258</v>
      </c>
      <c r="J55" s="96">
        <v>97565.3999999995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1789</v>
      </c>
      <c r="D56" s="96">
        <f t="shared" si="0"/>
        <v>1270962.0100000002</v>
      </c>
      <c r="E56" s="96">
        <f t="shared" si="0"/>
        <v>1342</v>
      </c>
      <c r="F56" s="96">
        <f t="shared" si="0"/>
        <v>904871.0900000003</v>
      </c>
      <c r="G56" s="96">
        <f t="shared" si="0"/>
        <v>25</v>
      </c>
      <c r="H56" s="96">
        <f t="shared" si="0"/>
        <v>27629.739999999998</v>
      </c>
      <c r="I56" s="96">
        <f t="shared" si="0"/>
        <v>390</v>
      </c>
      <c r="J56" s="96">
        <f t="shared" si="0"/>
        <v>724794.4899999995</v>
      </c>
      <c r="K56" s="96">
        <f t="shared" si="0"/>
        <v>221</v>
      </c>
      <c r="L56" s="96">
        <f t="shared" si="0"/>
        <v>165201.41999999998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&amp;LEF6114E2&amp;CФорма № 10, Підрозділ: Новозаводський районний суд м.Чернігова,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217</v>
      </c>
      <c r="F4" s="93">
        <f>SUM(F5:F24)</f>
        <v>162345.02000000002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11</v>
      </c>
      <c r="F5" s="95">
        <v>7273.28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7</v>
      </c>
      <c r="F6" s="95">
        <v>8199.03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130</v>
      </c>
      <c r="F7" s="95">
        <v>70366.3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3</v>
      </c>
      <c r="F10" s="95">
        <v>7168.53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19</v>
      </c>
      <c r="F11" s="95">
        <v>24099.95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4</v>
      </c>
      <c r="F12" s="95">
        <v>3073.6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19</v>
      </c>
      <c r="F13" s="95">
        <v>21364.08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8</v>
      </c>
      <c r="F14" s="95">
        <v>5347.65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7</v>
      </c>
      <c r="F17" s="95">
        <v>3874.45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5</v>
      </c>
      <c r="F20" s="95">
        <v>8644.5</v>
      </c>
    </row>
    <row r="21" spans="1:6" ht="30" customHeight="1">
      <c r="A21" s="67">
        <v>18</v>
      </c>
      <c r="B21" s="149" t="s">
        <v>94</v>
      </c>
      <c r="C21" s="150"/>
      <c r="D21" s="151"/>
      <c r="E21" s="94">
        <v>2</v>
      </c>
      <c r="F21" s="95">
        <v>2165.25</v>
      </c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&amp;LEF6114E2&amp;CФорма № 10, Підрозділ: Новозаводський районний суд м.Чернігова,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2019-07-09T07:11:45Z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10_00751_2.2019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EF6114E2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