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<sst xmlns="http://schemas.openxmlformats.org/spreadsheetml/2006/main" count="269" uniqueCount="201">
  <si>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</si>
  <si>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</si>
  <si>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</si>
  <si>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</si>
  <si>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</si>
  <si>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</si>
  <si>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</si>
  <si>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</si>
  <si>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</si>
  <si>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</si>
  <si>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</si>
  <si>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</si>
  <si>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</si>
  <si>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</si>
  <si>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</si>
  <si>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</si>
  <si>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</si>
  <si>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</si>
  <si>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</si>
  <si>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</si>
  <si>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</si>
  <si>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</si>
  <si>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</si>
  <si>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</si>
  <si>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</si>
  <si>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</si>
  <si>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</si>
  <si>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</si>
  <si>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</si>
  <si>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</si>
  <si>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</si>
  <si>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</si>
  <si>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</si>
  <si>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</si>
  <si>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</si>
  <si>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</si>
  <si>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</si>
  <si>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</si>
  <si>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</si>
  <si>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</si>
  <si>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</si>
  <si>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</si>
  <si>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</si>
  <si>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</si>
  <si>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</si>
  <si>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</si>
  <si>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</si>
  <si>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</si>
  <si>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</si>
  <si>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</si>
  <si>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</si>
  <si>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</si>
  <si>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</si>
  <si>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</si>
  <si>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</si>
  <si>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</si>
  <si>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</si>
  <si>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</si>
  <si>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</si>
  <si>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</si>
  <si>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</si>
  <si>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</si>
  <si>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</si>
  <si>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</si>
  <si>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</si>
  <si>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</si>
  <si>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</si>
  <si>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</si>
  <si>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</si>
  <si>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</si>
  <si>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</si>
  <si>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</si>
  <si>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</si>
  <si>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</si>
  <si>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</si>
  <si>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</si>
  <si>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</si>
  <si>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</si>
  <si>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</si>
  <si>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</si>
  <si>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</si>
  <si>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</si>
  <si>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</si>
  <si>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</si>
  <si>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</si>
  <si>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</si>
  <si>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</si>
  <si>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</si>
  <si>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</si>
  <si>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</si>
  <si>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</si>
  <si>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</si>
  <si>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</si>
  <si>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</si>
  <si>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</si>
  <si>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</si>
  <si>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</si>
  <si>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</si>
  <si>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</si>
  <si>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</si>
  <si>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</si>
  <si>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</si>
  <si>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</si>
  <si>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</si>
  <si>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</si>
  <si>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</si>
  <si>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</si>
  <si>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</si>
  <si>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</si>
  <si>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</si>
  <si>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</si>
  <si>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</si>
  <si>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</si>
  <si>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</si>
  <si>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</si>
  <si>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</si>
  <si>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</si>
  <si>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</si>
  <si>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</si>
  <si>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</si>
  <si>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</si>
  <si>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</si>
  <si>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</si>
  <si>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</si>
  <si>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</si>
  <si>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</si>
  <si>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</si>
  <si>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</si>
  <si>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</si>
  <si>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</si>
  <si>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</si>
  <si>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</si>
  <si>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</si>
  <si>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</si>
  <si>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</si>
  <si>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</si>
  <si>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</si>
  <si>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</si>
  <si>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</si>
  <si>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</si>
  <si>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</si>
  <si>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</si>
  <si>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</si>
  <si>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</si>
  <si>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</si>
  <si>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</si>
  <si>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</si>
  <si>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</si>
  <si>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</si>
  <si>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</si>
  <si>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</si>
  <si>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</si>
  <si>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</si>
  <si>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</si>
  <si>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</si>
  <si>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</si>
  <si>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</si>
  <si>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</si>
  <si>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</si>
  <si>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</si>
  <si>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</si>
  <si>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</si>
  <si>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</si>
  <si>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</si>
  <si>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</si>
  <si>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</si>
  <si>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</si>
  <si>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</si>
  <si>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</si>
  <si>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</si>
  <si>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</si>
  <si>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</si>
  <si>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</si>
  <si>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</si>
  <si>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</si>
  <si>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</si>
  <si>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</si>
  <si>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</si>
  <si>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</si>
  <si>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</si>
  <si>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</si>
  <si>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</si>
  <si>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</si>
  <si>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</si>
  <si>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</si>
  <si>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</si>
  <si>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</si>
  <si>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</si>
  <si>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</si>
  <si>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</si>
  <si>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</si>
  <si>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Солонянський районний суд Дніпропетровської області</t>
  </si>
  <si>
    <t>52400.смт. Солоне.вул. Строменка 1-А</t>
  </si>
  <si>
    <t>Доручення судів України / іноземних судів</t>
  </si>
  <si>
    <t xml:space="preserve">Розглянуто справ судом присяжних </t>
  </si>
  <si>
    <t>М.Б. Матвієнко</t>
  </si>
  <si>
    <t>Ю.В. Тищенко</t>
  </si>
  <si>
    <t>(05669)21935</t>
  </si>
  <si>
    <t>(05669)21296</t>
  </si>
  <si>
    <t>inbox@sl.dp.court.gov.ua</t>
  </si>
  <si>
    <t>15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</si>
</sst>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&amp;LBD2D679B&amp;C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132</v>
      </c>
      <c r="F6" s="90">
        <v>74</v>
      </c>
      <c r="G6" s="90">
        <v>3</v>
      </c>
      <c r="H6" s="90">
        <v>128</v>
      </c>
      <c r="I6" s="90" t="s">
        <v>180</v>
      </c>
      <c r="J6" s="90">
        <v>4</v>
      </c>
      <c r="K6" s="91">
        <v>1</v>
      </c>
      <c r="L6" s="101">
        <f>E6-F6</f>
        <v>58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333</v>
      </c>
      <c r="F7" s="90">
        <v>333</v>
      </c>
      <c r="G7" s="90">
        <v>1</v>
      </c>
      <c r="H7" s="90">
        <v>333</v>
      </c>
      <c r="I7" s="90">
        <v>233</v>
      </c>
      <c r="J7" s="90"/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389</v>
      </c>
      <c r="F9" s="90">
        <v>298</v>
      </c>
      <c r="G9" s="90">
        <v>1</v>
      </c>
      <c r="H9" s="90">
        <v>389</v>
      </c>
      <c r="I9" s="90">
        <v>188</v>
      </c>
      <c r="J9" s="90"/>
      <c r="K9" s="91"/>
      <c r="L9" s="101">
        <f>E9-F9</f>
        <v>91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854</v>
      </c>
      <c r="F14" s="105">
        <f>SUM(F6:F13)</f>
        <v>705</v>
      </c>
      <c r="G14" s="105">
        <f>SUM(G6:G13)</f>
        <v>5</v>
      </c>
      <c r="H14" s="105">
        <f>SUM(H6:H13)</f>
        <v>850</v>
      </c>
      <c r="I14" s="105">
        <f>SUM(I6:I13)</f>
        <v>421</v>
      </c>
      <c r="J14" s="105">
        <f>SUM(J6:J13)</f>
        <v>4</v>
      </c>
      <c r="K14" s="105">
        <f>SUM(K6:K13)</f>
        <v>1</v>
      </c>
      <c r="L14" s="101">
        <f>E14-F14</f>
        <v>149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25</v>
      </c>
      <c r="F15" s="92">
        <v>23</v>
      </c>
      <c r="G15" s="92">
        <v>2</v>
      </c>
      <c r="H15" s="92">
        <v>14</v>
      </c>
      <c r="I15" s="92">
        <v>9</v>
      </c>
      <c r="J15" s="92">
        <v>11</v>
      </c>
      <c r="K15" s="91"/>
      <c r="L15" s="101">
        <f>E15-F15</f>
        <v>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13</v>
      </c>
      <c r="F16" s="92">
        <v>10</v>
      </c>
      <c r="G16" s="92">
        <v>1</v>
      </c>
      <c r="H16" s="92">
        <v>10</v>
      </c>
      <c r="I16" s="92">
        <v>9</v>
      </c>
      <c r="J16" s="92">
        <v>3</v>
      </c>
      <c r="K16" s="91">
        <v>1</v>
      </c>
      <c r="L16" s="101">
        <f>E16-F16</f>
        <v>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/>
      <c r="G18" s="91"/>
      <c r="H18" s="91">
        <v>1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30</v>
      </c>
      <c r="F22" s="91">
        <v>25</v>
      </c>
      <c r="G22" s="91">
        <v>3</v>
      </c>
      <c r="H22" s="91">
        <v>16</v>
      </c>
      <c r="I22" s="91">
        <v>10</v>
      </c>
      <c r="J22" s="91">
        <v>14</v>
      </c>
      <c r="K22" s="91">
        <v>1</v>
      </c>
      <c r="L22" s="101">
        <f>E22-F22</f>
        <v>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41</v>
      </c>
      <c r="F23" s="91">
        <v>37</v>
      </c>
      <c r="G23" s="91"/>
      <c r="H23" s="91">
        <v>32</v>
      </c>
      <c r="I23" s="91">
        <v>26</v>
      </c>
      <c r="J23" s="91">
        <v>9</v>
      </c>
      <c r="K23" s="91"/>
      <c r="L23" s="101">
        <f>E23-F23</f>
        <v>4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639</v>
      </c>
      <c r="F25" s="91">
        <v>586</v>
      </c>
      <c r="G25" s="91">
        <v>4</v>
      </c>
      <c r="H25" s="91">
        <v>465</v>
      </c>
      <c r="I25" s="91">
        <v>336</v>
      </c>
      <c r="J25" s="91">
        <v>174</v>
      </c>
      <c r="K25" s="91"/>
      <c r="L25" s="101">
        <f>E25-F25</f>
        <v>53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552</v>
      </c>
      <c r="F26" s="91">
        <v>381</v>
      </c>
      <c r="G26" s="91">
        <v>45</v>
      </c>
      <c r="H26" s="91">
        <v>445</v>
      </c>
      <c r="I26" s="91">
        <v>365</v>
      </c>
      <c r="J26" s="91">
        <v>107</v>
      </c>
      <c r="K26" s="91">
        <v>2</v>
      </c>
      <c r="L26" s="101">
        <f>E26-F26</f>
        <v>171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44</v>
      </c>
      <c r="F27" s="91">
        <v>41</v>
      </c>
      <c r="G27" s="91">
        <v>8</v>
      </c>
      <c r="H27" s="91">
        <v>36</v>
      </c>
      <c r="I27" s="91">
        <v>27</v>
      </c>
      <c r="J27" s="91">
        <v>8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33</v>
      </c>
      <c r="F28" s="91">
        <v>27</v>
      </c>
      <c r="G28" s="91">
        <v>8</v>
      </c>
      <c r="H28" s="91">
        <v>25</v>
      </c>
      <c r="I28" s="91">
        <v>19</v>
      </c>
      <c r="J28" s="91">
        <v>8</v>
      </c>
      <c r="K28" s="91"/>
      <c r="L28" s="101">
        <f>E28-F28</f>
        <v>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9</v>
      </c>
      <c r="F29" s="91">
        <v>8</v>
      </c>
      <c r="G29" s="91">
        <v>1</v>
      </c>
      <c r="H29" s="91">
        <v>7</v>
      </c>
      <c r="I29" s="91">
        <v>3</v>
      </c>
      <c r="J29" s="91">
        <v>2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2</v>
      </c>
      <c r="G30" s="91"/>
      <c r="H30" s="91">
        <v>2</v>
      </c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8</v>
      </c>
      <c r="F32" s="91">
        <v>8</v>
      </c>
      <c r="G32" s="91"/>
      <c r="H32" s="91">
        <v>8</v>
      </c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52</v>
      </c>
      <c r="F33" s="91">
        <v>44</v>
      </c>
      <c r="G33" s="91">
        <v>1</v>
      </c>
      <c r="H33" s="91">
        <v>32</v>
      </c>
      <c r="I33" s="91">
        <v>17</v>
      </c>
      <c r="J33" s="91">
        <v>20</v>
      </c>
      <c r="K33" s="91"/>
      <c r="L33" s="101">
        <f>E33-F33</f>
        <v>8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1018</v>
      </c>
      <c r="F37" s="91">
        <v>806</v>
      </c>
      <c r="G37" s="91">
        <v>57</v>
      </c>
      <c r="H37" s="91">
        <v>689</v>
      </c>
      <c r="I37" s="91">
        <v>430</v>
      </c>
      <c r="J37" s="91">
        <v>329</v>
      </c>
      <c r="K37" s="91">
        <v>2</v>
      </c>
      <c r="L37" s="101">
        <f>E37-F37</f>
        <v>212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296</v>
      </c>
      <c r="F38" s="91">
        <v>268</v>
      </c>
      <c r="G38" s="91"/>
      <c r="H38" s="91">
        <v>296</v>
      </c>
      <c r="I38" s="91" t="s">
        <v>180</v>
      </c>
      <c r="J38" s="91"/>
      <c r="K38" s="91"/>
      <c r="L38" s="101">
        <f>E38-F38</f>
        <v>28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</v>
      </c>
      <c r="F39" s="91"/>
      <c r="G39" s="91"/>
      <c r="H39" s="91">
        <v>1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7</v>
      </c>
      <c r="F40" s="91">
        <v>5</v>
      </c>
      <c r="G40" s="91"/>
      <c r="H40" s="91">
        <v>7</v>
      </c>
      <c r="I40" s="91">
        <v>3</v>
      </c>
      <c r="J40" s="91"/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303</v>
      </c>
      <c r="F41" s="91">
        <f aca="true" t="shared" si="0" ref="F41:K41">F38+F40</f>
        <v>273</v>
      </c>
      <c r="G41" s="91">
        <f t="shared" si="0"/>
        <v>0</v>
      </c>
      <c r="H41" s="91">
        <f t="shared" si="0"/>
        <v>303</v>
      </c>
      <c r="I41" s="91">
        <f>I40</f>
        <v>3</v>
      </c>
      <c r="J41" s="91">
        <f t="shared" si="0"/>
        <v>0</v>
      </c>
      <c r="K41" s="91">
        <f t="shared" si="0"/>
        <v>0</v>
      </c>
      <c r="L41" s="101">
        <f>E41-F41</f>
        <v>30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2205</v>
      </c>
      <c r="F42" s="91">
        <f aca="true" t="shared" si="1" ref="F42:K42">F14+F22+F37+F41</f>
        <v>1809</v>
      </c>
      <c r="G42" s="91">
        <f t="shared" si="1"/>
        <v>65</v>
      </c>
      <c r="H42" s="91">
        <f t="shared" si="1"/>
        <v>1858</v>
      </c>
      <c r="I42" s="91">
        <f t="shared" si="1"/>
        <v>864</v>
      </c>
      <c r="J42" s="91">
        <f t="shared" si="1"/>
        <v>347</v>
      </c>
      <c r="K42" s="91">
        <f t="shared" si="1"/>
        <v>4</v>
      </c>
      <c r="L42" s="101">
        <f>E42-F42</f>
        <v>396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&amp;LBD2D679B&amp;CФорма № 1-мзс, Підрозділ: Солонянський районний суд Дніпропетровської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4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16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191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13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13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/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7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>
        <v>7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&amp;LBD2D679B&amp;CФорма № 1-мзс, Підрозділ: Солонянський районний суд Дніпропетровської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128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85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3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3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186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210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109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10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7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30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239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519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499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7196615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2065188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4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126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7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402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5177521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49734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749</v>
      </c>
      <c r="F58" s="96">
        <v>88</v>
      </c>
      <c r="G58" s="96">
        <v>11</v>
      </c>
      <c r="H58" s="96">
        <v>2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13</v>
      </c>
      <c r="F59" s="96">
        <v>3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481</v>
      </c>
      <c r="F60" s="96">
        <v>186</v>
      </c>
      <c r="G60" s="96">
        <v>17</v>
      </c>
      <c r="H60" s="96">
        <v>4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284</v>
      </c>
      <c r="F61" s="96">
        <v>19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&amp;LBD2D679B&amp;CФорма № 1-мзс, Підрозділ: Солонянський районний суд Дніпропетровської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0.011527377521613832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0.07142857142857142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0.0060790273556231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1.0270867882808181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929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1102.5</v>
      </c>
    </row>
    <row r="11" spans="1:4" ht="16.5" customHeight="1">
      <c r="A11" s="191" t="s">
        <v>65</v>
      </c>
      <c r="B11" s="193"/>
      <c r="C11" s="14">
        <v>9</v>
      </c>
      <c r="D11" s="94">
        <v>61</v>
      </c>
    </row>
    <row r="12" spans="1:4" ht="16.5" customHeight="1">
      <c r="A12" s="295" t="s">
        <v>110</v>
      </c>
      <c r="B12" s="295"/>
      <c r="C12" s="14">
        <v>10</v>
      </c>
      <c r="D12" s="94">
        <v>42</v>
      </c>
    </row>
    <row r="13" spans="1:4" ht="16.5" customHeight="1">
      <c r="A13" s="295" t="s">
        <v>31</v>
      </c>
      <c r="B13" s="295"/>
      <c r="C13" s="14">
        <v>11</v>
      </c>
      <c r="D13" s="94">
        <v>65</v>
      </c>
    </row>
    <row r="14" spans="1:4" ht="16.5" customHeight="1">
      <c r="A14" s="295" t="s">
        <v>111</v>
      </c>
      <c r="B14" s="295"/>
      <c r="C14" s="14">
        <v>12</v>
      </c>
      <c r="D14" s="94">
        <v>98</v>
      </c>
    </row>
    <row r="15" spans="1:4" ht="16.5" customHeight="1">
      <c r="A15" s="295" t="s">
        <v>115</v>
      </c>
      <c r="B15" s="295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&amp;LBD2D679B&amp;CФорма № 1-мзс, Підрозділ: Солонянський районний суд Дніпропетровської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2019-02-14T15:06:08Z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BD2D679B</vt:lpwstr>
  </property>
  <property fmtid="{D5CDD505-2E9C-101B-9397-08002B2CF9AE}" pid="9" name="Підрозділ">
    <vt:lpwstr>Солонянський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