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<sst xmlns="http://schemas.openxmlformats.org/spreadsheetml/2006/main" count="154" uniqueCount="128">
  <si>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</si>
  <si>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</si>
  <si>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</si>
  <si>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</si>
  <si>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</si>
  <si>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</si>
  <si>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</si>
  <si>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</si>
  <si>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</si>
  <si>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</si>
  <si>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</si>
  <si>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</si>
  <si>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</si>
  <si>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</si>
  <si>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</si>
  <si>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</si>
  <si>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</si>
  <si>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</si>
  <si>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</si>
  <si>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</si>
  <si>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</si>
  <si>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</si>
  <si>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</si>
  <si>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</si>
  <si>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</si>
  <si>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</si>
  <si>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</si>
  <si>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</si>
  <si>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</si>
  <si>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</si>
  <si>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</si>
  <si>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</si>
  <si>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</si>
  <si>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</si>
  <si>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</si>
  <si>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</si>
  <si>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</si>
  <si>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</si>
  <si>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</si>
  <si>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</si>
  <si>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</si>
  <si>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</si>
  <si>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</si>
  <si>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</si>
  <si>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</si>
  <si>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</si>
  <si>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</si>
  <si>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</si>
  <si>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</si>
  <si>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</si>
  <si>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</si>
  <si>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</si>
  <si>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</si>
  <si>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</si>
  <si>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</si>
  <si>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</si>
  <si>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</si>
  <si>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</si>
  <si>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</si>
  <si>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</si>
  <si>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</si>
  <si>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</si>
  <si>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</si>
  <si>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</si>
  <si>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</si>
  <si>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</si>
  <si>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</si>
  <si>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</si>
  <si>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</si>
  <si>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</si>
  <si>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</si>
  <si>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</si>
  <si>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</si>
  <si>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</si>
  <si>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</si>
  <si>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</si>
  <si>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</si>
  <si>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</si>
  <si>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</si>
  <si>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</si>
  <si>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</si>
  <si>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</si>
  <si>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</si>
  <si>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</si>
  <si>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</si>
  <si>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</si>
  <si>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</si>
  <si>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</si>
  <si>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</si>
  <si>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</si>
  <si>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</si>
  <si>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</si>
  <si>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</si>
  <si>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</si>
  <si>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</si>
  <si>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</si>
  <si>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</si>
  <si>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</si>
  <si>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</si>
  <si>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</si>
  <si>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</si>
  <si>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</si>
  <si>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</si>
  <si>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</si>
  <si>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</si>
  <si>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</si>
  <si>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</si>
  <si>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</si>
  <si>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</si>
  <si>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</si>
  <si>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</si>
  <si>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</si>
  <si>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</si>
  <si>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</si>
  <si>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</si>
  <si>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</si>
  <si>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</si>
  <si>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</si>
  <si>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</si>
  <si>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Андрушівський районний суд Житомирської області</t>
  </si>
  <si>
    <t>13401. Житомирська область.м. Андрушівка</t>
  </si>
  <si>
    <t>Зазулінського</t>
  </si>
  <si>
    <t/>
  </si>
  <si>
    <t>В.В. Карповець</t>
  </si>
  <si>
    <t>О.М. Олійник</t>
  </si>
  <si>
    <t>(04136) 2-15-75</t>
  </si>
  <si>
    <t>inbox@an.zt.court.gov.ua</t>
  </si>
  <si>
    <t>3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</si>
</sst>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&amp;L4A48A6C0&amp;C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328</v>
      </c>
      <c r="D6" s="96">
        <f>SUM(D7,D10,D13,D14,D15,D21,D24,D25,D18,D19,D20)</f>
        <v>332069.48</v>
      </c>
      <c r="E6" s="96">
        <f>SUM(E7,E10,E13,E14,E15,E21,E24,E25,E18,E19,E20)</f>
        <v>274</v>
      </c>
      <c r="F6" s="96">
        <f>SUM(F7,F10,F13,F14,F15,F21,F24,F25,F18,F19,F20)</f>
        <v>302920.9099999999</v>
      </c>
      <c r="G6" s="96">
        <f>SUM(G7,G10,G13,G14,G15,G21,G24,G25,G18,G19,G20)</f>
        <v>9</v>
      </c>
      <c r="H6" s="96">
        <f>SUM(H7,H10,H13,H14,H15,H21,H24,H25,H18,H19,H20)</f>
        <v>9272.4</v>
      </c>
      <c r="I6" s="96">
        <f>SUM(I7,I10,I13,I14,I15,I21,I24,I25,I18,I19,I20)</f>
        <v>55</v>
      </c>
      <c r="J6" s="96">
        <f>SUM(J7,J10,J13,J14,J15,J21,J24,J25,J18,J19,J20)</f>
        <v>34648.15</v>
      </c>
      <c r="K6" s="96">
        <f>SUM(K7,K10,K13,K14,K15,K21,K24,K25,K18,K19,K20)</f>
        <v>57</v>
      </c>
      <c r="L6" s="96">
        <f>SUM(L7,L10,L13,L14,L15,L21,L24,L25,L18,L19,L20)</f>
        <v>34770.1</v>
      </c>
    </row>
    <row r="7" spans="1:12" ht="16.5" customHeight="1">
      <c r="A7" s="87">
        <v>2</v>
      </c>
      <c r="B7" s="90" t="s">
        <v>74</v>
      </c>
      <c r="C7" s="97">
        <v>212</v>
      </c>
      <c r="D7" s="97">
        <v>246584.98</v>
      </c>
      <c r="E7" s="97">
        <v>173</v>
      </c>
      <c r="F7" s="97">
        <v>220957.21</v>
      </c>
      <c r="G7" s="97">
        <v>6</v>
      </c>
      <c r="H7" s="97">
        <v>7799.2</v>
      </c>
      <c r="I7" s="97">
        <v>37</v>
      </c>
      <c r="J7" s="97">
        <v>30677.65</v>
      </c>
      <c r="K7" s="97">
        <v>39</v>
      </c>
      <c r="L7" s="97">
        <v>29967.6</v>
      </c>
    </row>
    <row r="8" spans="1:12" ht="16.5" customHeight="1">
      <c r="A8" s="87">
        <v>3</v>
      </c>
      <c r="B8" s="91" t="s">
        <v>75</v>
      </c>
      <c r="C8" s="97">
        <v>62</v>
      </c>
      <c r="D8" s="97">
        <v>121161.58</v>
      </c>
      <c r="E8" s="97">
        <v>63</v>
      </c>
      <c r="F8" s="97">
        <v>121161.58</v>
      </c>
      <c r="G8" s="97">
        <v>4</v>
      </c>
      <c r="H8" s="97">
        <v>6326</v>
      </c>
      <c r="I8" s="97">
        <v>4</v>
      </c>
      <c r="J8" s="97">
        <v>2271.71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150</v>
      </c>
      <c r="D9" s="97">
        <v>125423.4</v>
      </c>
      <c r="E9" s="97">
        <v>110</v>
      </c>
      <c r="F9" s="97">
        <v>99795.6299999999</v>
      </c>
      <c r="G9" s="97">
        <v>2</v>
      </c>
      <c r="H9" s="97">
        <v>1473.2</v>
      </c>
      <c r="I9" s="97">
        <v>33</v>
      </c>
      <c r="J9" s="97">
        <v>28405.94</v>
      </c>
      <c r="K9" s="97">
        <v>39</v>
      </c>
      <c r="L9" s="97">
        <v>29967.6</v>
      </c>
    </row>
    <row r="10" spans="1:12" ht="19.5" customHeight="1">
      <c r="A10" s="87">
        <v>5</v>
      </c>
      <c r="B10" s="90" t="s">
        <v>77</v>
      </c>
      <c r="C10" s="97">
        <v>39</v>
      </c>
      <c r="D10" s="97">
        <v>42262</v>
      </c>
      <c r="E10" s="97">
        <v>42</v>
      </c>
      <c r="F10" s="97">
        <v>42199</v>
      </c>
      <c r="G10" s="97">
        <v>3</v>
      </c>
      <c r="H10" s="97">
        <v>1473.2</v>
      </c>
      <c r="I10" s="97">
        <v>1</v>
      </c>
      <c r="J10" s="97">
        <v>704.8</v>
      </c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11526</v>
      </c>
      <c r="E11" s="97">
        <v>3</v>
      </c>
      <c r="F11" s="97">
        <v>11526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36</v>
      </c>
      <c r="D12" s="97">
        <v>30736</v>
      </c>
      <c r="E12" s="97">
        <v>39</v>
      </c>
      <c r="F12" s="97">
        <v>30673</v>
      </c>
      <c r="G12" s="97">
        <v>3</v>
      </c>
      <c r="H12" s="97">
        <v>1473.2</v>
      </c>
      <c r="I12" s="97">
        <v>1</v>
      </c>
      <c r="J12" s="97">
        <v>704.8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42</v>
      </c>
      <c r="D13" s="97">
        <v>32272.8</v>
      </c>
      <c r="E13" s="97">
        <v>42</v>
      </c>
      <c r="F13" s="97">
        <v>32272.8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16</v>
      </c>
      <c r="D15" s="97">
        <v>7299.8</v>
      </c>
      <c r="E15" s="97">
        <v>15</v>
      </c>
      <c r="F15" s="97">
        <v>6339.3</v>
      </c>
      <c r="G15" s="97"/>
      <c r="H15" s="97"/>
      <c r="I15" s="97"/>
      <c r="J15" s="97"/>
      <c r="K15" s="97">
        <v>1</v>
      </c>
      <c r="L15" s="97">
        <v>960.5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>
        <v>1</v>
      </c>
      <c r="F16" s="97">
        <v>960.5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14</v>
      </c>
      <c r="D17" s="97">
        <v>5378.8</v>
      </c>
      <c r="E17" s="97">
        <v>14</v>
      </c>
      <c r="F17" s="97">
        <v>5378.8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>
        <v>19</v>
      </c>
      <c r="D18" s="97">
        <v>3649.9</v>
      </c>
      <c r="E18" s="97">
        <v>2</v>
      </c>
      <c r="F18" s="97">
        <v>1152.6</v>
      </c>
      <c r="G18" s="97"/>
      <c r="H18" s="97"/>
      <c r="I18" s="97">
        <v>17</v>
      </c>
      <c r="J18" s="97">
        <v>3265.7</v>
      </c>
      <c r="K18" s="97">
        <v>16</v>
      </c>
      <c r="L18" s="97">
        <v>3073.6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</v>
      </c>
      <c r="D39" s="96">
        <f>SUM(D40,D47,D48,D49)</f>
        <v>1152.6</v>
      </c>
      <c r="E39" s="96">
        <f>SUM(E40,E47,E48,E49)</f>
        <v>1</v>
      </c>
      <c r="F39" s="96">
        <f>SUM(F40,F47,F48,F49)</f>
        <v>1152.6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>
        <v>1</v>
      </c>
      <c r="D47" s="97">
        <v>1152.6</v>
      </c>
      <c r="E47" s="97">
        <v>1</v>
      </c>
      <c r="F47" s="97">
        <v>1152.6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115</v>
      </c>
      <c r="D50" s="96">
        <f>SUM(D51:D54)</f>
        <v>2322.63</v>
      </c>
      <c r="E50" s="96">
        <f>SUM(E51:E54)</f>
        <v>115</v>
      </c>
      <c r="F50" s="96">
        <f>SUM(F51:F54)</f>
        <v>2328.75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105</v>
      </c>
      <c r="D51" s="97">
        <v>1798.19</v>
      </c>
      <c r="E51" s="97">
        <v>105</v>
      </c>
      <c r="F51" s="97">
        <v>1798.59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461.04</v>
      </c>
      <c r="E52" s="97">
        <v>6</v>
      </c>
      <c r="F52" s="97">
        <v>461.04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63.4</v>
      </c>
      <c r="E54" s="97">
        <v>4</v>
      </c>
      <c r="F54" s="97">
        <v>69.12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163</v>
      </c>
      <c r="D55" s="96">
        <v>62624.5999999998</v>
      </c>
      <c r="E55" s="96">
        <v>81</v>
      </c>
      <c r="F55" s="96">
        <v>31120.2</v>
      </c>
      <c r="G55" s="96"/>
      <c r="H55" s="96"/>
      <c r="I55" s="96">
        <v>158</v>
      </c>
      <c r="J55" s="96">
        <v>60357.5999999998</v>
      </c>
      <c r="K55" s="97">
        <v>5</v>
      </c>
      <c r="L55" s="96">
        <v>1921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607</v>
      </c>
      <c r="D56" s="96">
        <f t="shared" si="0"/>
        <v>398169.30999999976</v>
      </c>
      <c r="E56" s="96">
        <f t="shared" si="0"/>
        <v>471</v>
      </c>
      <c r="F56" s="96">
        <f t="shared" si="0"/>
        <v>337522.4599999999</v>
      </c>
      <c r="G56" s="96">
        <f t="shared" si="0"/>
        <v>9</v>
      </c>
      <c r="H56" s="96">
        <f t="shared" si="0"/>
        <v>9272.4</v>
      </c>
      <c r="I56" s="96">
        <f t="shared" si="0"/>
        <v>213</v>
      </c>
      <c r="J56" s="96">
        <f t="shared" si="0"/>
        <v>95005.7499999998</v>
      </c>
      <c r="K56" s="96">
        <f t="shared" si="0"/>
        <v>62</v>
      </c>
      <c r="L56" s="96">
        <f t="shared" si="0"/>
        <v>36691.1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&amp;L4A48A6C0&amp;CФорма № 10, Підрозділ: Андрушівський районний суд Житомирської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62</v>
      </c>
      <c r="F4" s="93">
        <f>SUM(F5:F24)</f>
        <v>36691.1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3073.6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51</v>
      </c>
      <c r="F7" s="95">
        <v>29967.6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1921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2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960.5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&amp;L4A48A6C0&amp;CФорма № 10, Підрозділ: Андрушівський районний суд Житомирської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2019-07-25T08:13:06Z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10_00272_2.2019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4A48A6C0</vt:lpwstr>
  </property>
  <property fmtid="{D5CDD505-2E9C-101B-9397-08002B2CF9AE}" pid="10" name="Підрозд">
    <vt:lpwstr>Андрушівський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