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2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1'!$1:$5</definedName>
  </definedNames>
  <calcPr calcMode="manual" fullCalcOnLoad="1"/>
</workbook>
</file>

<file path=xl/sharedStrings.xml><?xml version="1.0" encoding="utf-8"?>
<sst xmlns="http://schemas.openxmlformats.org/spreadsheetml/2006/main" count="154" uniqueCount="128">
  <si>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</si>
  <si>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</si>
  <si>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</si>
  <si>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</si>
  <si>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</si>
  <si>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</si>
  <si>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</si>
  <si>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</si>
  <si>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</si>
  <si>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</si>
  <si>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</si>
  <si>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</si>
  <si>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</si>
  <si>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</si>
  <si>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</si>
  <si>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</si>
  <si>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</si>
  <si>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</si>
  <si>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</si>
  <si>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</si>
  <si>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</si>
  <si>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</si>
  <si>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</si>
  <si>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</si>
  <si>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</si>
  <si>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</si>
  <si>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</si>
  <si>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</si>
  <si>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</si>
  <si>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</si>
  <si>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</si>
  <si>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</si>
  <si>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</si>
  <si>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</si>
  <si>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</si>
  <si>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</si>
  <si>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</si>
  <si>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</si>
  <si>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</si>
  <si>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</si>
  <si>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</si>
  <si>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</si>
  <si>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</si>
  <si>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</si>
  <si>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</si>
  <si>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</si>
  <si>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</si>
  <si>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</si>
  <si>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</si>
  <si>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</si>
  <si>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</si>
  <si>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</si>
  <si>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</si>
  <si>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</si>
  <si>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</si>
  <si>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</si>
  <si>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</si>
  <si>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</si>
  <si>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</si>
  <si>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</si>
  <si>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</si>
  <si>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</si>
  <si>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</si>
  <si>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</si>
  <si>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</si>
  <si>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</si>
  <si>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</si>
  <si>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</si>
  <si>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</si>
  <si>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</si>
  <si>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</si>
  <si>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</si>
  <si>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</si>
  <si>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</si>
  <si>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</si>
  <si>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</si>
  <si>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</si>
  <si>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</si>
  <si>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</si>
  <si>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</si>
  <si>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</si>
  <si>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</si>
  <si>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</si>
  <si>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</si>
  <si>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</si>
  <si>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</si>
  <si>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</si>
  <si>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</si>
  <si>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</si>
  <si>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</si>
  <si>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</si>
  <si>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</si>
  <si>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</si>
  <si>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</si>
  <si>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</si>
  <si>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</si>
  <si>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</si>
  <si>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</si>
  <si>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</si>
  <si>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</si>
  <si>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</si>
  <si>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</si>
  <si>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</si>
  <si>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</si>
  <si>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</si>
  <si>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</si>
  <si>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</si>
  <si>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</si>
  <si>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</si>
  <si>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</si>
  <si>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</si>
  <si>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</si>
  <si>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</si>
  <si>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</si>
  <si>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</si>
  <si>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</si>
  <si>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</si>
  <si>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</rPr>
      <t>(сума рядків 1, 23, 34, 45, 50)</t>
    </r>
  </si>
  <si>
    <t>за дев'ять місяців 2019 року</t>
  </si>
  <si>
    <t>Андрушівський районний суд Житомирської області</t>
  </si>
  <si>
    <t>13401. Житомирська область.м. Андрушівка</t>
  </si>
  <si>
    <t>Зазулінського</t>
  </si>
  <si>
    <t/>
  </si>
  <si>
    <t>В.В. Карповець</t>
  </si>
  <si>
    <t>О.М. Олійник</t>
  </si>
  <si>
    <t>(04136) 2-15-75</t>
  </si>
  <si>
    <t>inbox@an.zt.court.gov.ua</t>
  </si>
  <si>
    <t>1 жовтня 2019 року</t>
  </si>
</sst>
</file>

<file path=xl/styles.xml><?xml version="1.0" encoding="utf-8"?>
<styleSheet xmlns="http://schemas.openxmlformats.org/spreadsheetml/2006/main">
  <numFmts count="5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Так&quot;;&quot;Так&quot;;&quot;Ні&quot;"/>
    <numFmt numFmtId="205" formatCode="&quot;True&quot;;&quot;True&quot;;&quot;False&quot;"/>
    <numFmt numFmtId="206" formatCode="&quot;Увімк&quot;;&quot;Увімк&quot;;&quot;Вимк&quot;"/>
    <numFmt numFmtId="207" formatCode="[$¥€-2]\ ###,000_);[Red]\([$€-2]\ ###,000\)"/>
    <numFmt numFmtId="208" formatCode="&quot;Да&quot;;&quot;Да&quot;;&quot;Нет&quot;"/>
    <numFmt numFmtId="209" formatCode="&quot;Истина&quot;;&quot;Истина&quot;;&quot;Ложь&quot;"/>
    <numFmt numFmtId="210" formatCode="&quot;Вкл&quot;;&quot;Вкл&quot;;&quot;Выкл&quot;"/>
    <numFmt numFmtId="211" formatCode="[$€-2]\ ###,000_);[Red]\([$€-2]\ ###,000\)"/>
    <numFmt numFmtId="212" formatCode="_(* #,##0.000_);_(* \(#,##0.000\);_(* &quot;-&quot;??_);_(@_)"/>
  </numFmts>
  <fonts count="66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0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2" fillId="0" borderId="13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61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62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2" fillId="0" borderId="13" xfId="54" applyNumberFormat="1" applyFont="1" applyBorder="1" applyAlignment="1">
      <alignment horizontal="right" vertical="center" wrapText="1"/>
      <protection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62" applyNumberFormat="1" applyFont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0" fontId="63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5" fillId="0" borderId="13" xfId="0" applyNumberFormat="1" applyFont="1" applyFill="1" applyBorder="1" applyAlignment="1" applyProtection="1">
      <alignment horizontal="center" vertical="center" wrapText="1"/>
      <protection/>
    </xf>
    <xf numFmtId="1" fontId="65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4" fillId="0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3" xfId="54" applyFont="1" applyBorder="1" applyAlignment="1">
      <alignment horizontal="left" vertical="center" wrapText="1"/>
      <protection/>
    </xf>
    <xf numFmtId="0" fontId="3" fillId="0" borderId="13" xfId="54" applyFont="1" applyBorder="1" applyAlignment="1">
      <alignment horizontal="left" vertical="center" wrapText="1"/>
      <protection/>
    </xf>
    <xf numFmtId="49" fontId="5" fillId="0" borderId="11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22" xfId="54" applyFont="1" applyBorder="1" applyAlignment="1">
      <alignment horizontal="left" vertical="center" wrapText="1"/>
      <protection/>
    </xf>
    <xf numFmtId="0" fontId="2" fillId="0" borderId="24" xfId="54" applyFont="1" applyBorder="1" applyAlignment="1">
      <alignment horizontal="left" vertical="center" wrapText="1"/>
      <protection/>
    </xf>
    <xf numFmtId="0" fontId="2" fillId="0" borderId="23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3" xfId="54" applyFont="1" applyBorder="1" applyAlignment="1">
      <alignment horizontal="left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PageLayoutView="0" workbookViewId="0" topLeftCell="A1">
      <selection activeCell="N17" sqref="N1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01" t="s">
        <v>39</v>
      </c>
      <c r="C3" s="101"/>
      <c r="D3" s="101"/>
      <c r="E3" s="101"/>
      <c r="F3" s="101"/>
      <c r="G3" s="101"/>
      <c r="H3" s="101"/>
    </row>
    <row r="4" spans="2:8" ht="18.75" customHeight="1">
      <c r="B4" s="102"/>
      <c r="C4" s="102"/>
      <c r="D4" s="102"/>
      <c r="E4" s="102"/>
      <c r="F4" s="102"/>
      <c r="G4" s="102"/>
      <c r="H4" s="102"/>
    </row>
    <row r="5" spans="2:8" ht="18.75" customHeight="1">
      <c r="B5" s="3"/>
      <c r="C5" s="3"/>
      <c r="D5" s="112" t="s">
        <v>118</v>
      </c>
      <c r="E5" s="112"/>
      <c r="F5" s="112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03" t="s">
        <v>23</v>
      </c>
      <c r="C10" s="104"/>
      <c r="D10" s="105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41</v>
      </c>
    </row>
    <row r="12" spans="1:7" ht="37.5" customHeight="1">
      <c r="A12" s="8"/>
      <c r="B12" s="106" t="s">
        <v>25</v>
      </c>
      <c r="C12" s="107"/>
      <c r="D12" s="108"/>
      <c r="E12" s="16" t="s">
        <v>42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6" t="s">
        <v>43</v>
      </c>
      <c r="C14" s="107"/>
      <c r="D14" s="108"/>
      <c r="E14" s="128" t="s">
        <v>42</v>
      </c>
      <c r="F14" s="109" t="s">
        <v>27</v>
      </c>
      <c r="G14" s="109"/>
      <c r="H14" s="109"/>
    </row>
    <row r="15" spans="1:8" ht="12.75" customHeight="1">
      <c r="A15" s="8"/>
      <c r="B15" s="106"/>
      <c r="C15" s="107"/>
      <c r="D15" s="108"/>
      <c r="E15" s="128"/>
      <c r="F15" s="122" t="s">
        <v>50</v>
      </c>
      <c r="G15" s="123"/>
      <c r="H15" s="123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06" t="s">
        <v>44</v>
      </c>
      <c r="C17" s="107"/>
      <c r="D17" s="108"/>
      <c r="E17" s="128" t="s">
        <v>42</v>
      </c>
      <c r="F17" s="113" t="s">
        <v>102</v>
      </c>
      <c r="G17" s="114"/>
      <c r="H17" s="114"/>
    </row>
    <row r="18" spans="1:8" ht="12.75" customHeight="1">
      <c r="A18" s="8"/>
      <c r="B18" s="106"/>
      <c r="C18" s="107"/>
      <c r="D18" s="108"/>
      <c r="E18" s="128"/>
      <c r="F18" s="113"/>
      <c r="G18" s="114"/>
      <c r="H18" s="114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6" t="s">
        <v>47</v>
      </c>
      <c r="C20" s="107"/>
      <c r="D20" s="108"/>
      <c r="E20" s="128" t="s">
        <v>42</v>
      </c>
      <c r="F20" s="23"/>
      <c r="G20" s="23"/>
      <c r="H20" s="23"/>
    </row>
    <row r="21" spans="1:8" ht="12.75" customHeight="1">
      <c r="A21" s="8"/>
      <c r="B21" s="106"/>
      <c r="C21" s="107"/>
      <c r="D21" s="108"/>
      <c r="E21" s="128"/>
      <c r="F21" s="109"/>
      <c r="G21" s="109"/>
      <c r="H21" s="109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06" t="s">
        <v>28</v>
      </c>
      <c r="C23" s="107"/>
      <c r="D23" s="108"/>
      <c r="E23" s="16"/>
      <c r="F23" s="6"/>
      <c r="G23" s="17"/>
    </row>
    <row r="24" spans="1:6" ht="12.75" customHeight="1">
      <c r="A24" s="8"/>
      <c r="B24" s="106" t="s">
        <v>49</v>
      </c>
      <c r="C24" s="107"/>
      <c r="D24" s="108"/>
      <c r="E24" s="16"/>
      <c r="F24" s="6"/>
    </row>
    <row r="25" spans="2:5" ht="12.75" customHeight="1">
      <c r="B25" s="106" t="s">
        <v>29</v>
      </c>
      <c r="C25" s="107"/>
      <c r="D25" s="108"/>
      <c r="E25" s="16" t="s">
        <v>45</v>
      </c>
    </row>
    <row r="26" spans="2:5" ht="12.75" customHeight="1">
      <c r="B26" s="124" t="s">
        <v>30</v>
      </c>
      <c r="C26" s="125"/>
      <c r="D26" s="126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06" t="s">
        <v>32</v>
      </c>
      <c r="C28" s="107"/>
      <c r="D28" s="108"/>
      <c r="E28" s="21" t="s">
        <v>46</v>
      </c>
    </row>
    <row r="29" spans="2:5" ht="12.75" customHeight="1">
      <c r="B29" s="129"/>
      <c r="C29" s="130"/>
      <c r="D29" s="131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32" t="s">
        <v>35</v>
      </c>
      <c r="C37" s="133"/>
      <c r="D37" s="110" t="s">
        <v>119</v>
      </c>
      <c r="E37" s="110"/>
      <c r="F37" s="110"/>
      <c r="G37" s="110"/>
      <c r="H37" s="111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15" t="s">
        <v>120</v>
      </c>
      <c r="E39" s="110"/>
      <c r="F39" s="110"/>
      <c r="G39" s="110"/>
      <c r="H39" s="111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16" t="s">
        <v>121</v>
      </c>
      <c r="C41" s="117"/>
      <c r="D41" s="117"/>
      <c r="E41" s="117"/>
      <c r="F41" s="117"/>
      <c r="G41" s="117"/>
      <c r="H41" s="118"/>
    </row>
    <row r="42" spans="1:8" ht="12.75" customHeight="1">
      <c r="A42" s="8"/>
      <c r="B42" s="119" t="s">
        <v>37</v>
      </c>
      <c r="C42" s="120"/>
      <c r="D42" s="120"/>
      <c r="E42" s="120"/>
      <c r="F42" s="120"/>
      <c r="G42" s="120"/>
      <c r="H42" s="121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27">
        <v>13</v>
      </c>
      <c r="C44" s="110"/>
      <c r="D44" s="110"/>
      <c r="E44" s="110"/>
      <c r="F44" s="110"/>
      <c r="G44" s="110"/>
      <c r="H44" s="111"/>
      <c r="I44" s="6"/>
    </row>
    <row r="45" spans="1:9" ht="12.75" customHeight="1">
      <c r="A45" s="8"/>
      <c r="B45" s="119" t="s">
        <v>38</v>
      </c>
      <c r="C45" s="120"/>
      <c r="D45" s="120"/>
      <c r="E45" s="120"/>
      <c r="F45" s="120"/>
      <c r="G45" s="120"/>
      <c r="H45" s="121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6" r:id="rId1"/>
  <headerFooter>
    <oddFooter>&amp;LD1613FE1&amp;C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49">
      <selection activeCell="B56" sqref="B56"/>
    </sheetView>
  </sheetViews>
  <sheetFormatPr defaultColWidth="9.140625" defaultRowHeight="12.75"/>
  <cols>
    <col min="1" max="1" width="3.8515625" style="47" customWidth="1"/>
    <col min="2" max="2" width="70.421875" style="45" customWidth="1"/>
    <col min="3" max="3" width="16.00390625" style="45" customWidth="1"/>
    <col min="4" max="4" width="20.140625" style="52" customWidth="1"/>
    <col min="5" max="5" width="16.7109375" style="52" customWidth="1"/>
    <col min="6" max="6" width="19.57421875" style="52" customWidth="1"/>
    <col min="7" max="7" width="13.8515625" style="45" customWidth="1"/>
    <col min="8" max="8" width="15.8515625" style="45" customWidth="1"/>
    <col min="9" max="9" width="14.7109375" style="45" customWidth="1"/>
    <col min="10" max="10" width="16.57421875" style="45" customWidth="1"/>
    <col min="11" max="11" width="14.140625" style="45" customWidth="1"/>
    <col min="12" max="12" width="18.7109375" style="45" customWidth="1"/>
    <col min="13" max="16384" width="9.140625" style="45" customWidth="1"/>
  </cols>
  <sheetData>
    <row r="1" spans="1:6" ht="21.75" customHeight="1">
      <c r="A1" s="44"/>
      <c r="B1" s="137" t="s">
        <v>20</v>
      </c>
      <c r="C1" s="137"/>
      <c r="D1" s="50"/>
      <c r="E1" s="50"/>
      <c r="F1" s="50"/>
    </row>
    <row r="2" spans="1:12" ht="61.5" customHeight="1">
      <c r="A2" s="138" t="s">
        <v>0</v>
      </c>
      <c r="B2" s="139" t="s">
        <v>73</v>
      </c>
      <c r="C2" s="135" t="s">
        <v>54</v>
      </c>
      <c r="D2" s="136" t="s">
        <v>48</v>
      </c>
      <c r="E2" s="136" t="s">
        <v>13</v>
      </c>
      <c r="F2" s="136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>
      <c r="A3" s="138"/>
      <c r="B3" s="139"/>
      <c r="C3" s="135"/>
      <c r="D3" s="136"/>
      <c r="E3" s="140" t="s">
        <v>7</v>
      </c>
      <c r="F3" s="140" t="s">
        <v>12</v>
      </c>
      <c r="G3" s="134" t="s">
        <v>7</v>
      </c>
      <c r="H3" s="134" t="s">
        <v>8</v>
      </c>
      <c r="I3" s="134" t="s">
        <v>7</v>
      </c>
      <c r="J3" s="134" t="s">
        <v>8</v>
      </c>
      <c r="K3" s="134" t="s">
        <v>7</v>
      </c>
      <c r="L3" s="134" t="s">
        <v>11</v>
      </c>
    </row>
    <row r="4" spans="1:12" ht="64.5" customHeight="1">
      <c r="A4" s="138"/>
      <c r="B4" s="139"/>
      <c r="C4" s="135"/>
      <c r="D4" s="136"/>
      <c r="E4" s="140"/>
      <c r="F4" s="140"/>
      <c r="G4" s="134"/>
      <c r="H4" s="134"/>
      <c r="I4" s="134"/>
      <c r="J4" s="134"/>
      <c r="K4" s="134"/>
      <c r="L4" s="134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113</v>
      </c>
      <c r="C6" s="96">
        <f>SUM(C7,C10,C13,C14,C15,C21,C24,C25,C18,C19,C20)</f>
        <v>572</v>
      </c>
      <c r="D6" s="96">
        <f>SUM(D7,D10,D13,D14,D15,D21,D24,D25,D18,D19,D20)</f>
        <v>578083.2000000002</v>
      </c>
      <c r="E6" s="96">
        <f>SUM(E7,E10,E13,E14,E15,E21,E24,E25,E18,E19,E20)</f>
        <v>466</v>
      </c>
      <c r="F6" s="96">
        <f>SUM(F7,F10,F13,F14,F15,F21,F24,F25,F18,F19,F20)</f>
        <v>507271.3300000001</v>
      </c>
      <c r="G6" s="96">
        <f>SUM(G7,G10,G13,G14,G15,G21,G24,G25,G18,G19,G20)</f>
        <v>11</v>
      </c>
      <c r="H6" s="96">
        <f>SUM(H7,H10,H13,H14,H15,H21,H24,H25,H18,H19,H20)</f>
        <v>12955.400000000001</v>
      </c>
      <c r="I6" s="96">
        <f>SUM(I7,I10,I13,I14,I15,I21,I24,I25,I18,I19,I20)</f>
        <v>88</v>
      </c>
      <c r="J6" s="96">
        <f>SUM(J7,J10,J13,J14,J15,J21,J24,J25,J18,J19,J20)</f>
        <v>52657.850000000006</v>
      </c>
      <c r="K6" s="96">
        <f>SUM(K7,K10,K13,K14,K15,K21,K24,K25,K18,K19,K20)</f>
        <v>102</v>
      </c>
      <c r="L6" s="96">
        <f>SUM(L7,L10,L13,L14,L15,L21,L24,L25,L18,L19,L20)</f>
        <v>77290.6</v>
      </c>
    </row>
    <row r="7" spans="1:12" ht="16.5" customHeight="1">
      <c r="A7" s="87">
        <v>2</v>
      </c>
      <c r="B7" s="90" t="s">
        <v>74</v>
      </c>
      <c r="C7" s="97">
        <v>345</v>
      </c>
      <c r="D7" s="97">
        <v>428629.4</v>
      </c>
      <c r="E7" s="97">
        <v>279</v>
      </c>
      <c r="F7" s="97">
        <v>366717.13</v>
      </c>
      <c r="G7" s="97">
        <v>8</v>
      </c>
      <c r="H7" s="97">
        <v>11482.2</v>
      </c>
      <c r="I7" s="97">
        <v>50</v>
      </c>
      <c r="J7" s="97">
        <v>43356.25</v>
      </c>
      <c r="K7" s="97">
        <v>63</v>
      </c>
      <c r="L7" s="97">
        <v>67685.6</v>
      </c>
    </row>
    <row r="8" spans="1:12" ht="16.5" customHeight="1">
      <c r="A8" s="87">
        <v>3</v>
      </c>
      <c r="B8" s="91" t="s">
        <v>75</v>
      </c>
      <c r="C8" s="97">
        <v>103</v>
      </c>
      <c r="D8" s="97">
        <v>203502.8</v>
      </c>
      <c r="E8" s="97">
        <v>104</v>
      </c>
      <c r="F8" s="97">
        <v>203502.8</v>
      </c>
      <c r="G8" s="97">
        <v>6</v>
      </c>
      <c r="H8" s="97">
        <v>10009</v>
      </c>
      <c r="I8" s="97">
        <v>5</v>
      </c>
      <c r="J8" s="97">
        <v>3040.11</v>
      </c>
      <c r="K8" s="97"/>
      <c r="L8" s="97"/>
    </row>
    <row r="9" spans="1:12" ht="16.5" customHeight="1">
      <c r="A9" s="87">
        <v>4</v>
      </c>
      <c r="B9" s="91" t="s">
        <v>76</v>
      </c>
      <c r="C9" s="97">
        <v>242</v>
      </c>
      <c r="D9" s="97">
        <v>225126.6</v>
      </c>
      <c r="E9" s="97">
        <v>175</v>
      </c>
      <c r="F9" s="97">
        <v>163214.33</v>
      </c>
      <c r="G9" s="97">
        <v>2</v>
      </c>
      <c r="H9" s="97">
        <v>1473.2</v>
      </c>
      <c r="I9" s="97">
        <v>45</v>
      </c>
      <c r="J9" s="97">
        <v>40316.14</v>
      </c>
      <c r="K9" s="97">
        <v>63</v>
      </c>
      <c r="L9" s="97">
        <v>67685.6</v>
      </c>
    </row>
    <row r="10" spans="1:12" ht="19.5" customHeight="1">
      <c r="A10" s="87">
        <v>5</v>
      </c>
      <c r="B10" s="90" t="s">
        <v>77</v>
      </c>
      <c r="C10" s="97">
        <v>68</v>
      </c>
      <c r="D10" s="97">
        <v>66850.8</v>
      </c>
      <c r="E10" s="97">
        <v>71</v>
      </c>
      <c r="F10" s="97">
        <v>66787.8</v>
      </c>
      <c r="G10" s="97">
        <v>3</v>
      </c>
      <c r="H10" s="97">
        <v>1473.2</v>
      </c>
      <c r="I10" s="97">
        <v>1</v>
      </c>
      <c r="J10" s="97">
        <v>704.8</v>
      </c>
      <c r="K10" s="97">
        <v>2</v>
      </c>
      <c r="L10" s="97">
        <v>1536.8</v>
      </c>
    </row>
    <row r="11" spans="1:12" ht="19.5" customHeight="1">
      <c r="A11" s="87">
        <v>6</v>
      </c>
      <c r="B11" s="91" t="s">
        <v>78</v>
      </c>
      <c r="C11" s="97">
        <v>3</v>
      </c>
      <c r="D11" s="97">
        <v>11526</v>
      </c>
      <c r="E11" s="97">
        <v>3</v>
      </c>
      <c r="F11" s="97">
        <v>11526</v>
      </c>
      <c r="G11" s="97"/>
      <c r="H11" s="97"/>
      <c r="I11" s="97"/>
      <c r="J11" s="97"/>
      <c r="K11" s="97"/>
      <c r="L11" s="97"/>
    </row>
    <row r="12" spans="1:12" ht="19.5" customHeight="1">
      <c r="A12" s="87">
        <v>7</v>
      </c>
      <c r="B12" s="91" t="s">
        <v>79</v>
      </c>
      <c r="C12" s="97">
        <v>65</v>
      </c>
      <c r="D12" s="97">
        <v>55324.8</v>
      </c>
      <c r="E12" s="97">
        <v>68</v>
      </c>
      <c r="F12" s="97">
        <v>55261.8</v>
      </c>
      <c r="G12" s="97">
        <v>3</v>
      </c>
      <c r="H12" s="97">
        <v>1473.2</v>
      </c>
      <c r="I12" s="97">
        <v>1</v>
      </c>
      <c r="J12" s="97">
        <v>704.8</v>
      </c>
      <c r="K12" s="97">
        <v>2</v>
      </c>
      <c r="L12" s="97">
        <v>1536.8</v>
      </c>
    </row>
    <row r="13" spans="1:12" ht="15" customHeight="1">
      <c r="A13" s="87">
        <v>8</v>
      </c>
      <c r="B13" s="90" t="s">
        <v>18</v>
      </c>
      <c r="C13" s="97">
        <v>78</v>
      </c>
      <c r="D13" s="97">
        <v>59935.2000000001</v>
      </c>
      <c r="E13" s="97">
        <v>77</v>
      </c>
      <c r="F13" s="97">
        <v>59166.8000000001</v>
      </c>
      <c r="G13" s="97"/>
      <c r="H13" s="97"/>
      <c r="I13" s="97">
        <v>2</v>
      </c>
      <c r="J13" s="97">
        <v>1536.8</v>
      </c>
      <c r="K13" s="97"/>
      <c r="L13" s="97"/>
    </row>
    <row r="14" spans="1:12" ht="15.75" customHeight="1">
      <c r="A14" s="87">
        <v>9</v>
      </c>
      <c r="B14" s="90" t="s">
        <v>19</v>
      </c>
      <c r="C14" s="97"/>
      <c r="D14" s="97"/>
      <c r="E14" s="97"/>
      <c r="F14" s="97"/>
      <c r="G14" s="97"/>
      <c r="H14" s="97"/>
      <c r="I14" s="97"/>
      <c r="J14" s="97"/>
      <c r="K14" s="97"/>
      <c r="L14" s="97"/>
    </row>
    <row r="15" spans="1:12" ht="123" customHeight="1">
      <c r="A15" s="87">
        <v>10</v>
      </c>
      <c r="B15" s="90" t="s">
        <v>103</v>
      </c>
      <c r="C15" s="97">
        <v>31</v>
      </c>
      <c r="D15" s="97">
        <v>13062.8</v>
      </c>
      <c r="E15" s="97">
        <v>29</v>
      </c>
      <c r="F15" s="97">
        <v>11718.1</v>
      </c>
      <c r="G15" s="97"/>
      <c r="H15" s="97"/>
      <c r="I15" s="97">
        <v>1</v>
      </c>
      <c r="J15" s="97">
        <v>528.6</v>
      </c>
      <c r="K15" s="97">
        <v>2</v>
      </c>
      <c r="L15" s="97">
        <v>1344.7</v>
      </c>
    </row>
    <row r="16" spans="1:12" ht="21" customHeight="1">
      <c r="A16" s="87">
        <v>11</v>
      </c>
      <c r="B16" s="91" t="s">
        <v>78</v>
      </c>
      <c r="C16" s="97">
        <v>2</v>
      </c>
      <c r="D16" s="97">
        <v>1921</v>
      </c>
      <c r="E16" s="97">
        <v>1</v>
      </c>
      <c r="F16" s="97">
        <v>960.5</v>
      </c>
      <c r="G16" s="97"/>
      <c r="H16" s="97"/>
      <c r="I16" s="97"/>
      <c r="J16" s="97"/>
      <c r="K16" s="97">
        <v>1</v>
      </c>
      <c r="L16" s="97">
        <v>960.5</v>
      </c>
    </row>
    <row r="17" spans="1:12" ht="21" customHeight="1">
      <c r="A17" s="87">
        <v>12</v>
      </c>
      <c r="B17" s="91" t="s">
        <v>79</v>
      </c>
      <c r="C17" s="97">
        <v>29</v>
      </c>
      <c r="D17" s="97">
        <v>11141.8</v>
      </c>
      <c r="E17" s="97">
        <v>28</v>
      </c>
      <c r="F17" s="97">
        <v>10757.6</v>
      </c>
      <c r="G17" s="97"/>
      <c r="H17" s="97"/>
      <c r="I17" s="97">
        <v>1</v>
      </c>
      <c r="J17" s="97">
        <v>528.6</v>
      </c>
      <c r="K17" s="97">
        <v>1</v>
      </c>
      <c r="L17" s="97">
        <v>384.2</v>
      </c>
    </row>
    <row r="18" spans="1:12" ht="21" customHeight="1">
      <c r="A18" s="87">
        <v>13</v>
      </c>
      <c r="B18" s="99" t="s">
        <v>104</v>
      </c>
      <c r="C18" s="97">
        <v>50</v>
      </c>
      <c r="D18" s="97">
        <v>9605.00000000001</v>
      </c>
      <c r="E18" s="97">
        <v>10</v>
      </c>
      <c r="F18" s="97">
        <v>2881.5</v>
      </c>
      <c r="G18" s="97"/>
      <c r="H18" s="97"/>
      <c r="I18" s="97">
        <v>34</v>
      </c>
      <c r="J18" s="97">
        <v>6531.4</v>
      </c>
      <c r="K18" s="97">
        <v>35</v>
      </c>
      <c r="L18" s="97">
        <v>6723.5</v>
      </c>
    </row>
    <row r="19" spans="1:12" ht="21" customHeight="1">
      <c r="A19" s="87">
        <v>14</v>
      </c>
      <c r="B19" s="99" t="s">
        <v>105</v>
      </c>
      <c r="C19" s="97"/>
      <c r="D19" s="97"/>
      <c r="E19" s="97"/>
      <c r="F19" s="97"/>
      <c r="G19" s="97"/>
      <c r="H19" s="97"/>
      <c r="I19" s="97"/>
      <c r="J19" s="97"/>
      <c r="K19" s="97"/>
      <c r="L19" s="97"/>
    </row>
    <row r="20" spans="1:12" ht="29.25" customHeight="1">
      <c r="A20" s="87">
        <v>15</v>
      </c>
      <c r="B20" s="99" t="s">
        <v>109</v>
      </c>
      <c r="C20" s="97"/>
      <c r="D20" s="97"/>
      <c r="E20" s="97"/>
      <c r="F20" s="97"/>
      <c r="G20" s="97"/>
      <c r="H20" s="97"/>
      <c r="I20" s="97"/>
      <c r="J20" s="97"/>
      <c r="K20" s="97"/>
      <c r="L20" s="97"/>
    </row>
    <row r="21" spans="1:12" ht="33.75" customHeight="1">
      <c r="A21" s="87">
        <v>16</v>
      </c>
      <c r="B21" s="90" t="s">
        <v>80</v>
      </c>
      <c r="C21" s="97">
        <f>SUM(C22:C23)</f>
        <v>0</v>
      </c>
      <c r="D21" s="97">
        <f>SUM(D22:D23)</f>
        <v>0</v>
      </c>
      <c r="E21" s="97">
        <f>SUM(E22:E23)</f>
        <v>0</v>
      </c>
      <c r="F21" s="97">
        <f>SUM(F22:F23)</f>
        <v>0</v>
      </c>
      <c r="G21" s="97">
        <f>SUM(G22:G23)</f>
        <v>0</v>
      </c>
      <c r="H21" s="97">
        <f>SUM(H22:H23)</f>
        <v>0</v>
      </c>
      <c r="I21" s="97">
        <f>SUM(I22:I23)</f>
        <v>0</v>
      </c>
      <c r="J21" s="97">
        <f>SUM(J22:J23)</f>
        <v>0</v>
      </c>
      <c r="K21" s="97">
        <f>SUM(K22:K23)</f>
        <v>0</v>
      </c>
      <c r="L21" s="97">
        <f>SUM(L22:L23)</f>
        <v>0</v>
      </c>
    </row>
    <row r="22" spans="1:12" ht="14.25" customHeight="1">
      <c r="A22" s="87">
        <v>17</v>
      </c>
      <c r="B22" s="100" t="s">
        <v>1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ht="23.25" customHeight="1">
      <c r="A23" s="87">
        <v>18</v>
      </c>
      <c r="B23" s="100" t="s">
        <v>2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</row>
    <row r="24" spans="1:12" ht="46.5" customHeight="1">
      <c r="A24" s="87">
        <v>19</v>
      </c>
      <c r="B24" s="90" t="s">
        <v>106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ht="31.5" customHeight="1">
      <c r="A25" s="87">
        <v>20</v>
      </c>
      <c r="B25" s="90" t="s">
        <v>81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78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20.25" customHeight="1">
      <c r="A27" s="87">
        <v>22</v>
      </c>
      <c r="B27" s="91" t="s">
        <v>79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</row>
    <row r="28" spans="1:12" ht="15">
      <c r="A28" s="87">
        <v>23</v>
      </c>
      <c r="B28" s="89" t="s">
        <v>114</v>
      </c>
      <c r="C28" s="96">
        <f>SUM(C29:C38)</f>
        <v>0</v>
      </c>
      <c r="D28" s="96">
        <f>SUM(D29:D38)</f>
        <v>0</v>
      </c>
      <c r="E28" s="96">
        <f>SUM(E29:E38)</f>
        <v>0</v>
      </c>
      <c r="F28" s="96">
        <f>SUM(F29:F38)</f>
        <v>0</v>
      </c>
      <c r="G28" s="96">
        <f>SUM(G29:G38)</f>
        <v>0</v>
      </c>
      <c r="H28" s="96">
        <f>SUM(H29:H38)</f>
        <v>0</v>
      </c>
      <c r="I28" s="96">
        <f>SUM(I29:I38)</f>
        <v>0</v>
      </c>
      <c r="J28" s="96">
        <f>SUM(J29:J38)</f>
        <v>0</v>
      </c>
      <c r="K28" s="96">
        <f>SUM(K29:K38)</f>
        <v>0</v>
      </c>
      <c r="L28" s="96">
        <f>SUM(L29:L38)</f>
        <v>0</v>
      </c>
    </row>
    <row r="29" spans="1:12" ht="15.75" customHeight="1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>
      <c r="A31" s="87">
        <v>26</v>
      </c>
      <c r="B31" s="90" t="s">
        <v>104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5">
      <c r="A32" s="87">
        <v>27</v>
      </c>
      <c r="B32" s="90" t="s">
        <v>105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75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5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>
      <c r="A35" s="87">
        <v>30</v>
      </c>
      <c r="B35" s="90" t="s">
        <v>107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30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5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105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>
      <c r="A39" s="87">
        <v>34</v>
      </c>
      <c r="B39" s="89" t="s">
        <v>115</v>
      </c>
      <c r="C39" s="96">
        <f>SUM(C40,C47,C48,C49)</f>
        <v>2</v>
      </c>
      <c r="D39" s="96">
        <f>SUM(D40,D47,D48,D49)</f>
        <v>1921</v>
      </c>
      <c r="E39" s="96">
        <f>SUM(E40,E47,E48,E49)</f>
        <v>2</v>
      </c>
      <c r="F39" s="96">
        <f>SUM(F40,F47,F48,F49)</f>
        <v>2452.6</v>
      </c>
      <c r="G39" s="96">
        <f>SUM(G40,G47,G48,G49)</f>
        <v>0</v>
      </c>
      <c r="H39" s="96">
        <f>SUM(H40,H47,H48,H49)</f>
        <v>0</v>
      </c>
      <c r="I39" s="96">
        <f>SUM(I40,I47,I48,I49)</f>
        <v>0</v>
      </c>
      <c r="J39" s="96">
        <f>SUM(J40,J47,J48,J49)</f>
        <v>0</v>
      </c>
      <c r="K39" s="96">
        <f>SUM(K40,K47,K48,K49)</f>
        <v>0</v>
      </c>
      <c r="L39" s="96">
        <f>SUM(L40,L47,L48,L49)</f>
        <v>0</v>
      </c>
    </row>
    <row r="40" spans="1:12" ht="24" customHeight="1">
      <c r="A40" s="87">
        <v>35</v>
      </c>
      <c r="B40" s="90" t="s">
        <v>85</v>
      </c>
      <c r="C40" s="97">
        <f>SUM(C41,C44)</f>
        <v>1</v>
      </c>
      <c r="D40" s="97">
        <f>SUM(D41,D44)</f>
        <v>768.4</v>
      </c>
      <c r="E40" s="97">
        <f>SUM(E41,E44)</f>
        <v>1</v>
      </c>
      <c r="F40" s="97">
        <f>SUM(F41,F44)</f>
        <v>768.4</v>
      </c>
      <c r="G40" s="97">
        <f>SUM(G41,G44)</f>
        <v>0</v>
      </c>
      <c r="H40" s="97">
        <f>SUM(H41,H44)</f>
        <v>0</v>
      </c>
      <c r="I40" s="97">
        <f>SUM(I41,I44)</f>
        <v>0</v>
      </c>
      <c r="J40" s="97">
        <f>SUM(J41,J44)</f>
        <v>0</v>
      </c>
      <c r="K40" s="97">
        <f>SUM(K41,K44)</f>
        <v>0</v>
      </c>
      <c r="L40" s="97">
        <f>SUM(L41,L44)</f>
        <v>0</v>
      </c>
    </row>
    <row r="41" spans="1:12" ht="19.5" customHeight="1">
      <c r="A41" s="87">
        <v>36</v>
      </c>
      <c r="B41" s="90" t="s">
        <v>86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</row>
    <row r="42" spans="1:12" ht="16.5" customHeight="1">
      <c r="A42" s="87">
        <v>37</v>
      </c>
      <c r="B42" s="91" t="s">
        <v>87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16.5" customHeight="1">
      <c r="A43" s="87">
        <v>38</v>
      </c>
      <c r="B43" s="91" t="s">
        <v>76</v>
      </c>
      <c r="C43" s="97"/>
      <c r="D43" s="97"/>
      <c r="E43" s="97"/>
      <c r="F43" s="97"/>
      <c r="G43" s="97"/>
      <c r="H43" s="97"/>
      <c r="I43" s="97"/>
      <c r="J43" s="97"/>
      <c r="K43" s="97"/>
      <c r="L43" s="97"/>
    </row>
    <row r="44" spans="1:12" ht="21" customHeight="1">
      <c r="A44" s="87">
        <v>39</v>
      </c>
      <c r="B44" s="90" t="s">
        <v>88</v>
      </c>
      <c r="C44" s="97">
        <v>1</v>
      </c>
      <c r="D44" s="97">
        <v>768.4</v>
      </c>
      <c r="E44" s="97">
        <v>1</v>
      </c>
      <c r="F44" s="97">
        <v>768.4</v>
      </c>
      <c r="G44" s="97"/>
      <c r="H44" s="97"/>
      <c r="I44" s="97"/>
      <c r="J44" s="97"/>
      <c r="K44" s="97"/>
      <c r="L44" s="97"/>
    </row>
    <row r="45" spans="1:12" ht="30" customHeight="1">
      <c r="A45" s="87">
        <v>40</v>
      </c>
      <c r="B45" s="91" t="s">
        <v>89</v>
      </c>
      <c r="C45" s="97"/>
      <c r="D45" s="97"/>
      <c r="E45" s="97"/>
      <c r="F45" s="97"/>
      <c r="G45" s="97"/>
      <c r="H45" s="97"/>
      <c r="I45" s="97"/>
      <c r="J45" s="97"/>
      <c r="K45" s="97"/>
      <c r="L45" s="97"/>
    </row>
    <row r="46" spans="1:12" ht="21" customHeight="1">
      <c r="A46" s="87">
        <v>41</v>
      </c>
      <c r="B46" s="91" t="s">
        <v>79</v>
      </c>
      <c r="C46" s="97">
        <v>1</v>
      </c>
      <c r="D46" s="97">
        <v>768.4</v>
      </c>
      <c r="E46" s="97">
        <v>1</v>
      </c>
      <c r="F46" s="97">
        <v>768.4</v>
      </c>
      <c r="G46" s="97"/>
      <c r="H46" s="97"/>
      <c r="I46" s="97"/>
      <c r="J46" s="97"/>
      <c r="K46" s="97"/>
      <c r="L46" s="97"/>
    </row>
    <row r="47" spans="1:12" ht="45" customHeight="1">
      <c r="A47" s="87">
        <v>42</v>
      </c>
      <c r="B47" s="90" t="s">
        <v>90</v>
      </c>
      <c r="C47" s="97">
        <v>1</v>
      </c>
      <c r="D47" s="97">
        <v>1152.6</v>
      </c>
      <c r="E47" s="97">
        <v>1</v>
      </c>
      <c r="F47" s="97">
        <v>1684.2</v>
      </c>
      <c r="G47" s="97"/>
      <c r="H47" s="97"/>
      <c r="I47" s="97"/>
      <c r="J47" s="97"/>
      <c r="K47" s="97"/>
      <c r="L47" s="97"/>
    </row>
    <row r="48" spans="1:12" ht="30" customHeight="1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>
      <c r="A49" s="87">
        <v>44</v>
      </c>
      <c r="B49" s="90" t="s">
        <v>91</v>
      </c>
      <c r="C49" s="97"/>
      <c r="D49" s="97"/>
      <c r="E49" s="97"/>
      <c r="F49" s="97"/>
      <c r="G49" s="97"/>
      <c r="H49" s="97"/>
      <c r="I49" s="97"/>
      <c r="J49" s="97"/>
      <c r="K49" s="97"/>
      <c r="L49" s="97"/>
    </row>
    <row r="50" spans="1:12" ht="21.75" customHeight="1">
      <c r="A50" s="87">
        <v>45</v>
      </c>
      <c r="B50" s="89" t="s">
        <v>116</v>
      </c>
      <c r="C50" s="96">
        <f>SUM(C51:C54)</f>
        <v>190</v>
      </c>
      <c r="D50" s="96">
        <f>SUM(D51:D54)</f>
        <v>4472.2699999999995</v>
      </c>
      <c r="E50" s="96">
        <f>SUM(E51:E54)</f>
        <v>190</v>
      </c>
      <c r="F50" s="96">
        <f>SUM(F51:F54)</f>
        <v>4495.5</v>
      </c>
      <c r="G50" s="96">
        <f>SUM(G51:G54)</f>
        <v>0</v>
      </c>
      <c r="H50" s="96">
        <f>SUM(H51:H54)</f>
        <v>0</v>
      </c>
      <c r="I50" s="96">
        <f>SUM(I51:I54)</f>
        <v>0</v>
      </c>
      <c r="J50" s="96">
        <f>SUM(J51:J54)</f>
        <v>0</v>
      </c>
      <c r="K50" s="96">
        <f>SUM(K51:K54)</f>
        <v>0</v>
      </c>
      <c r="L50" s="96">
        <f>SUM(L51:L54)</f>
        <v>0</v>
      </c>
    </row>
    <row r="51" spans="1:12" ht="18.75" customHeight="1">
      <c r="A51" s="87">
        <v>46</v>
      </c>
      <c r="B51" s="90" t="s">
        <v>9</v>
      </c>
      <c r="C51" s="97">
        <v>177</v>
      </c>
      <c r="D51" s="97">
        <v>3221.69</v>
      </c>
      <c r="E51" s="97">
        <v>177</v>
      </c>
      <c r="F51" s="97">
        <v>3239.2</v>
      </c>
      <c r="G51" s="97"/>
      <c r="H51" s="97"/>
      <c r="I51" s="97"/>
      <c r="J51" s="97"/>
      <c r="K51" s="97"/>
      <c r="L51" s="97"/>
    </row>
    <row r="52" spans="1:12" ht="27" customHeight="1">
      <c r="A52" s="87">
        <v>47</v>
      </c>
      <c r="B52" s="90" t="s">
        <v>10</v>
      </c>
      <c r="C52" s="97">
        <v>8</v>
      </c>
      <c r="D52" s="97">
        <v>576.3</v>
      </c>
      <c r="E52" s="97">
        <v>8</v>
      </c>
      <c r="F52" s="97">
        <v>576.3</v>
      </c>
      <c r="G52" s="97"/>
      <c r="H52" s="97"/>
      <c r="I52" s="97"/>
      <c r="J52" s="97"/>
      <c r="K52" s="97"/>
      <c r="L52" s="97"/>
    </row>
    <row r="53" spans="1:12" ht="76.5" customHeight="1">
      <c r="A53" s="87">
        <v>48</v>
      </c>
      <c r="B53" s="90" t="s">
        <v>92</v>
      </c>
      <c r="C53" s="97"/>
      <c r="D53" s="97"/>
      <c r="E53" s="97"/>
      <c r="F53" s="97"/>
      <c r="G53" s="97"/>
      <c r="H53" s="97"/>
      <c r="I53" s="97"/>
      <c r="J53" s="97"/>
      <c r="K53" s="97"/>
      <c r="L53" s="97"/>
    </row>
    <row r="54" spans="1:12" ht="24" customHeight="1">
      <c r="A54" s="87">
        <v>49</v>
      </c>
      <c r="B54" s="90" t="s">
        <v>93</v>
      </c>
      <c r="C54" s="97">
        <v>5</v>
      </c>
      <c r="D54" s="97">
        <v>674.28</v>
      </c>
      <c r="E54" s="97">
        <v>5</v>
      </c>
      <c r="F54" s="97">
        <v>680</v>
      </c>
      <c r="G54" s="97"/>
      <c r="H54" s="97"/>
      <c r="I54" s="97"/>
      <c r="J54" s="97"/>
      <c r="K54" s="97"/>
      <c r="L54" s="97"/>
    </row>
    <row r="55" spans="1:12" ht="28.5" customHeight="1">
      <c r="A55" s="87">
        <v>50</v>
      </c>
      <c r="B55" s="89" t="s">
        <v>108</v>
      </c>
      <c r="C55" s="96">
        <v>256</v>
      </c>
      <c r="D55" s="96">
        <v>98355.1999999995</v>
      </c>
      <c r="E55" s="96">
        <v>132</v>
      </c>
      <c r="F55" s="96">
        <v>50714.3999999999</v>
      </c>
      <c r="G55" s="96"/>
      <c r="H55" s="96"/>
      <c r="I55" s="96">
        <v>250</v>
      </c>
      <c r="J55" s="96">
        <v>95703.9999999996</v>
      </c>
      <c r="K55" s="97">
        <v>6</v>
      </c>
      <c r="L55" s="96">
        <v>2305.2</v>
      </c>
    </row>
    <row r="56" spans="1:12" ht="15">
      <c r="A56" s="87">
        <v>51</v>
      </c>
      <c r="B56" s="88" t="s">
        <v>117</v>
      </c>
      <c r="C56" s="96">
        <f aca="true" t="shared" si="0" ref="C56:L56">SUM(C6,C28,C39,C50,C55)</f>
        <v>1020</v>
      </c>
      <c r="D56" s="96">
        <f t="shared" si="0"/>
        <v>682831.6699999997</v>
      </c>
      <c r="E56" s="96">
        <f t="shared" si="0"/>
        <v>790</v>
      </c>
      <c r="F56" s="96">
        <f t="shared" si="0"/>
        <v>564933.83</v>
      </c>
      <c r="G56" s="96">
        <f t="shared" si="0"/>
        <v>11</v>
      </c>
      <c r="H56" s="96">
        <f t="shared" si="0"/>
        <v>12955.400000000001</v>
      </c>
      <c r="I56" s="96">
        <f t="shared" si="0"/>
        <v>338</v>
      </c>
      <c r="J56" s="96">
        <f t="shared" si="0"/>
        <v>148361.84999999963</v>
      </c>
      <c r="K56" s="96">
        <f t="shared" si="0"/>
        <v>108</v>
      </c>
      <c r="L56" s="96">
        <f t="shared" si="0"/>
        <v>79595.8</v>
      </c>
    </row>
    <row r="57" spans="3:12" ht="1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2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2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ht="12.75">
      <c r="B60" s="49"/>
    </row>
  </sheetData>
  <sheetProtection/>
  <mergeCells count="17"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  <mergeCell ref="H3:H4"/>
    <mergeCell ref="K3:K4"/>
    <mergeCell ref="L3:L4"/>
    <mergeCell ref="K2:L2"/>
    <mergeCell ref="I2:J2"/>
    <mergeCell ref="I3:I4"/>
    <mergeCell ref="J3:J4"/>
  </mergeCells>
  <printOptions/>
  <pageMargins left="0.2755905511811024" right="0.1968503937007874" top="0.1968503937007874" bottom="0.6299212598425197" header="0.15748031496062992" footer="0.31496062992125984"/>
  <pageSetup firstPageNumber="2" useFirstPageNumber="1" fitToHeight="2" fitToWidth="2" horizontalDpi="600" verticalDpi="600" orientation="landscape" paperSize="9" scale="58" r:id="rId1"/>
  <headerFooter>
    <oddFooter>&amp;LD1613FE1&amp;CФорма № 10, Підрозділ: Андрушівський районний суд Житомирської області,
 Початок періоду: 01.01.2019, Кінець періоду: 30.09.2019&amp;R&amp;P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zoomScalePageLayoutView="0" workbookViewId="0" topLeftCell="A25">
      <selection activeCell="I41" sqref="I41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62"/>
      <c r="B1" s="63" t="s">
        <v>97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9" t="s">
        <v>17</v>
      </c>
      <c r="C3" s="150"/>
      <c r="D3" s="151"/>
      <c r="E3" s="66" t="s">
        <v>7</v>
      </c>
      <c r="F3" s="66" t="s">
        <v>11</v>
      </c>
    </row>
    <row r="4" spans="1:6" ht="18" customHeight="1">
      <c r="A4" s="67">
        <v>1</v>
      </c>
      <c r="B4" s="152" t="s">
        <v>60</v>
      </c>
      <c r="C4" s="153"/>
      <c r="D4" s="154"/>
      <c r="E4" s="93">
        <f>SUM(E5:E25)</f>
        <v>106</v>
      </c>
      <c r="F4" s="93">
        <f>SUM(F5:F25)</f>
        <v>76455.8</v>
      </c>
    </row>
    <row r="5" spans="1:6" ht="20.25" customHeight="1">
      <c r="A5" s="67">
        <v>2</v>
      </c>
      <c r="B5" s="142" t="s">
        <v>61</v>
      </c>
      <c r="C5" s="143"/>
      <c r="D5" s="144"/>
      <c r="E5" s="94">
        <v>19</v>
      </c>
      <c r="F5" s="95">
        <v>7107.7</v>
      </c>
    </row>
    <row r="6" spans="1:6" ht="28.5" customHeight="1">
      <c r="A6" s="67">
        <v>3</v>
      </c>
      <c r="B6" s="142" t="s">
        <v>62</v>
      </c>
      <c r="C6" s="143"/>
      <c r="D6" s="144"/>
      <c r="E6" s="94"/>
      <c r="F6" s="95"/>
    </row>
    <row r="7" spans="1:6" ht="40.5" customHeight="1">
      <c r="A7" s="67">
        <v>4</v>
      </c>
      <c r="B7" s="142" t="s">
        <v>98</v>
      </c>
      <c r="C7" s="143"/>
      <c r="D7" s="144"/>
      <c r="E7" s="94">
        <v>76</v>
      </c>
      <c r="F7" s="95">
        <v>45719.8</v>
      </c>
    </row>
    <row r="8" spans="1:6" ht="41.25" customHeight="1">
      <c r="A8" s="67">
        <v>5</v>
      </c>
      <c r="B8" s="142" t="s">
        <v>63</v>
      </c>
      <c r="C8" s="143"/>
      <c r="D8" s="144"/>
      <c r="E8" s="94"/>
      <c r="F8" s="95"/>
    </row>
    <row r="9" spans="1:6" ht="30.75" customHeight="1">
      <c r="A9" s="67">
        <v>6</v>
      </c>
      <c r="B9" s="142" t="s">
        <v>64</v>
      </c>
      <c r="C9" s="143"/>
      <c r="D9" s="144"/>
      <c r="E9" s="94"/>
      <c r="F9" s="95"/>
    </row>
    <row r="10" spans="1:6" ht="18" customHeight="1">
      <c r="A10" s="67">
        <v>7</v>
      </c>
      <c r="B10" s="142" t="s">
        <v>65</v>
      </c>
      <c r="C10" s="143"/>
      <c r="D10" s="144"/>
      <c r="E10" s="94">
        <v>2</v>
      </c>
      <c r="F10" s="95">
        <v>19210</v>
      </c>
    </row>
    <row r="11" spans="1:6" ht="18.75" customHeight="1">
      <c r="A11" s="67">
        <v>8</v>
      </c>
      <c r="B11" s="142" t="s">
        <v>66</v>
      </c>
      <c r="C11" s="143"/>
      <c r="D11" s="144"/>
      <c r="E11" s="94"/>
      <c r="F11" s="95"/>
    </row>
    <row r="12" spans="1:6" ht="29.25" customHeight="1">
      <c r="A12" s="67">
        <v>9</v>
      </c>
      <c r="B12" s="142" t="s">
        <v>112</v>
      </c>
      <c r="C12" s="143"/>
      <c r="D12" s="144"/>
      <c r="E12" s="94"/>
      <c r="F12" s="95"/>
    </row>
    <row r="13" spans="1:6" ht="20.25" customHeight="1">
      <c r="A13" s="67">
        <v>10</v>
      </c>
      <c r="B13" s="142" t="s">
        <v>99</v>
      </c>
      <c r="C13" s="143"/>
      <c r="D13" s="144"/>
      <c r="E13" s="94">
        <v>4</v>
      </c>
      <c r="F13" s="95">
        <v>1921</v>
      </c>
    </row>
    <row r="14" spans="1:6" ht="21" customHeight="1">
      <c r="A14" s="67">
        <v>11</v>
      </c>
      <c r="B14" s="142" t="s">
        <v>67</v>
      </c>
      <c r="C14" s="143"/>
      <c r="D14" s="144"/>
      <c r="E14" s="94"/>
      <c r="F14" s="95"/>
    </row>
    <row r="15" spans="1:6" ht="20.25" customHeight="1">
      <c r="A15" s="67">
        <v>12</v>
      </c>
      <c r="B15" s="142" t="s">
        <v>68</v>
      </c>
      <c r="C15" s="143"/>
      <c r="D15" s="144"/>
      <c r="E15" s="94"/>
      <c r="F15" s="95"/>
    </row>
    <row r="16" spans="1:6" ht="30" customHeight="1">
      <c r="A16" s="67">
        <v>13</v>
      </c>
      <c r="B16" s="142" t="s">
        <v>69</v>
      </c>
      <c r="C16" s="143"/>
      <c r="D16" s="144"/>
      <c r="E16" s="94"/>
      <c r="F16" s="95"/>
    </row>
    <row r="17" spans="1:6" ht="20.25" customHeight="1">
      <c r="A17" s="67">
        <v>14</v>
      </c>
      <c r="B17" s="142" t="s">
        <v>111</v>
      </c>
      <c r="C17" s="143"/>
      <c r="D17" s="144"/>
      <c r="E17" s="94">
        <v>3</v>
      </c>
      <c r="F17" s="95">
        <v>1152.6</v>
      </c>
    </row>
    <row r="18" spans="1:6" ht="27" customHeight="1">
      <c r="A18" s="67">
        <v>15</v>
      </c>
      <c r="B18" s="142" t="s">
        <v>70</v>
      </c>
      <c r="C18" s="143"/>
      <c r="D18" s="144"/>
      <c r="E18" s="94"/>
      <c r="F18" s="95"/>
    </row>
    <row r="19" spans="1:6" ht="54.75" customHeight="1">
      <c r="A19" s="67">
        <v>16</v>
      </c>
      <c r="B19" s="142" t="s">
        <v>71</v>
      </c>
      <c r="C19" s="143"/>
      <c r="D19" s="144"/>
      <c r="E19" s="94"/>
      <c r="F19" s="95"/>
    </row>
    <row r="20" spans="1:6" ht="21" customHeight="1">
      <c r="A20" s="67">
        <v>17</v>
      </c>
      <c r="B20" s="142" t="s">
        <v>95</v>
      </c>
      <c r="C20" s="143"/>
      <c r="D20" s="144"/>
      <c r="E20" s="94">
        <v>1</v>
      </c>
      <c r="F20" s="95">
        <v>960.5</v>
      </c>
    </row>
    <row r="21" spans="1:6" ht="30" customHeight="1">
      <c r="A21" s="67">
        <v>18</v>
      </c>
      <c r="B21" s="142" t="s">
        <v>94</v>
      </c>
      <c r="C21" s="143"/>
      <c r="D21" s="144"/>
      <c r="E21" s="94"/>
      <c r="F21" s="95"/>
    </row>
    <row r="22" spans="1:6" ht="57" customHeight="1">
      <c r="A22" s="67">
        <v>19</v>
      </c>
      <c r="B22" s="145" t="s">
        <v>96</v>
      </c>
      <c r="C22" s="145"/>
      <c r="D22" s="145"/>
      <c r="E22" s="94"/>
      <c r="F22" s="95"/>
    </row>
    <row r="23" spans="1:6" ht="68.25" customHeight="1">
      <c r="A23" s="67">
        <v>20</v>
      </c>
      <c r="B23" s="142" t="s">
        <v>100</v>
      </c>
      <c r="C23" s="143"/>
      <c r="D23" s="144"/>
      <c r="E23" s="94">
        <v>1</v>
      </c>
      <c r="F23" s="95">
        <v>384.2</v>
      </c>
    </row>
    <row r="24" spans="1:6" ht="54.75" customHeight="1">
      <c r="A24" s="67">
        <v>21</v>
      </c>
      <c r="B24" s="142" t="s">
        <v>101</v>
      </c>
      <c r="C24" s="143"/>
      <c r="D24" s="144"/>
      <c r="E24" s="94"/>
      <c r="F24" s="95"/>
    </row>
    <row r="25" spans="1:6" ht="54.75" customHeight="1">
      <c r="A25" s="67">
        <v>22</v>
      </c>
      <c r="B25" s="145" t="s">
        <v>110</v>
      </c>
      <c r="C25" s="145"/>
      <c r="D25" s="145"/>
      <c r="E25" s="94"/>
      <c r="F25" s="95"/>
    </row>
    <row r="26" spans="1:6" ht="12.75">
      <c r="A26" s="68"/>
      <c r="B26" s="68"/>
      <c r="C26" s="68"/>
      <c r="D26" s="68"/>
      <c r="E26" s="68"/>
      <c r="F26" s="68"/>
    </row>
    <row r="27" spans="1:11" ht="16.5" customHeight="1">
      <c r="A27" s="69"/>
      <c r="B27" s="60" t="s">
        <v>51</v>
      </c>
      <c r="C27" s="54"/>
      <c r="D27" s="57" t="s">
        <v>122</v>
      </c>
      <c r="E27" s="147" t="s">
        <v>123</v>
      </c>
      <c r="F27" s="147"/>
      <c r="I27" s="71"/>
      <c r="J27" s="71"/>
      <c r="K27" s="71"/>
    </row>
    <row r="28" spans="1:11" ht="15.75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4.25">
      <c r="A29" s="73"/>
      <c r="B29" s="59" t="s">
        <v>52</v>
      </c>
      <c r="C29" s="54"/>
      <c r="D29" s="56" t="s">
        <v>122</v>
      </c>
      <c r="E29" s="148" t="s">
        <v>124</v>
      </c>
      <c r="F29" s="148"/>
      <c r="I29" s="74"/>
      <c r="J29" s="68"/>
      <c r="K29" s="68"/>
    </row>
    <row r="30" spans="1:11" ht="14.25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>
      <c r="A31" s="75"/>
      <c r="B31" s="38"/>
      <c r="C31" s="55"/>
      <c r="I31" s="77"/>
      <c r="J31" s="77"/>
      <c r="K31" s="78"/>
    </row>
    <row r="32" spans="1:11" ht="15" customHeight="1">
      <c r="A32" s="79" t="s">
        <v>122</v>
      </c>
      <c r="B32" s="41" t="s">
        <v>57</v>
      </c>
      <c r="C32" s="146" t="s">
        <v>125</v>
      </c>
      <c r="D32" s="146"/>
      <c r="E32" s="39" t="s">
        <v>122</v>
      </c>
      <c r="I32" s="80"/>
      <c r="J32" s="77"/>
      <c r="K32" s="78"/>
    </row>
    <row r="33" spans="1:11" ht="15" customHeight="1">
      <c r="A33" s="79" t="s">
        <v>122</v>
      </c>
      <c r="B33" s="42" t="s">
        <v>58</v>
      </c>
      <c r="C33" s="141" t="s">
        <v>122</v>
      </c>
      <c r="D33" s="141"/>
      <c r="E33" s="58"/>
      <c r="I33" s="81"/>
      <c r="J33" s="81"/>
      <c r="K33" s="81"/>
    </row>
    <row r="34" spans="1:11" ht="15.75" customHeight="1">
      <c r="A34" s="82"/>
      <c r="B34" s="43" t="s">
        <v>59</v>
      </c>
      <c r="C34" s="141" t="s">
        <v>126</v>
      </c>
      <c r="D34" s="141"/>
      <c r="F34" s="98" t="s">
        <v>127</v>
      </c>
      <c r="I34" s="77"/>
      <c r="J34" s="77"/>
      <c r="K34" s="78"/>
    </row>
    <row r="35" spans="1:11" ht="12.75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 ht="12.75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sheetProtection/>
  <mergeCells count="28"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C32:D32"/>
    <mergeCell ref="C33:D33"/>
    <mergeCell ref="B20:D20"/>
    <mergeCell ref="B22:D22"/>
    <mergeCell ref="B23:D23"/>
    <mergeCell ref="B24:D24"/>
    <mergeCell ref="C34:D34"/>
    <mergeCell ref="B15:D15"/>
    <mergeCell ref="B16:D16"/>
    <mergeCell ref="B17:D17"/>
    <mergeCell ref="B18:D18"/>
    <mergeCell ref="B19:D19"/>
    <mergeCell ref="B21:D21"/>
    <mergeCell ref="B25:D25"/>
  </mergeCells>
  <printOptions/>
  <pageMargins left="0.31496062992125984" right="0.5118110236220472" top="0.5511811023622047" bottom="0.7480314960629921" header="0.31496062992125984" footer="0.31496062992125984"/>
  <pageSetup firstPageNumber="4" useFirstPageNumber="1" fitToHeight="1" fitToWidth="1" horizontalDpi="600" verticalDpi="600" orientation="portrait" paperSize="9" scale="67" r:id="rId1"/>
  <headerFooter>
    <oddFooter>&amp;LD1613FE1&amp;CФорма № 10, Підрозділ: Андрушівський районний суд Житомирської області,
 Початок періоду: 01.01.2019, Кінець періоду: 30.09.2019&amp;R&amp;P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</cp:lastModifiedBy>
  <cp:lastPrinted>2018-03-15T14:08:04Z</cp:lastPrinted>
  <dcterms:created xsi:type="dcterms:W3CDTF">2015-09-09T10:27:37Z</dcterms:created>
  <dcterms:modified xsi:type="dcterms:W3CDTF">2019-10-11T05:50:25Z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10_00272_3.2019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D1613FE1</vt:lpwstr>
  </property>
  <property fmtid="{D5CDD505-2E9C-101B-9397-08002B2CF9AE}" pid="10" name="Підрозд">
    <vt:lpwstr>Андрушівський районний суд Житомирської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472</vt:i4>
  </property>
  <property fmtid="{D5CDD505-2E9C-101B-9397-08002B2CF9AE}" pid="13" name="Початок періо">
    <vt:lpwstr>01.01.2019</vt:lpwstr>
  </property>
  <property fmtid="{D5CDD505-2E9C-101B-9397-08002B2CF9AE}" pid="14" name="Кінець періо">
    <vt:lpwstr>30.09.2019</vt:lpwstr>
  </property>
  <property fmtid="{D5CDD505-2E9C-101B-9397-08002B2CF9AE}" pid="15" name="Пері">
    <vt:lpwstr>за дев'ять місяців 2019 року</vt:lpwstr>
  </property>
  <property fmtid="{D5CDD505-2E9C-101B-9397-08002B2CF9AE}" pid="16" name="К.Сума шабло">
    <vt:lpwstr>82B2914C</vt:lpwstr>
  </property>
  <property fmtid="{D5CDD505-2E9C-101B-9397-08002B2CF9AE}" pid="17" name="Версія ">
    <vt:lpwstr>3.24.0.2236</vt:lpwstr>
  </property>
</Properties>
</file>