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2016" sheetId="4" r:id="rId1"/>
    <sheet name="2015" sheetId="1" r:id="rId2"/>
  </sheets>
  <calcPr calcId="124519"/>
</workbook>
</file>

<file path=xl/calcChain.xml><?xml version="1.0" encoding="utf-8"?>
<calcChain xmlns="http://schemas.openxmlformats.org/spreadsheetml/2006/main">
  <c r="G47" i="4"/>
  <c r="G48"/>
  <c r="G57"/>
  <c r="F57"/>
  <c r="G53"/>
  <c r="F53"/>
  <c r="H53" s="1"/>
  <c r="F32"/>
  <c r="G32"/>
  <c r="E48"/>
  <c r="E47" s="1"/>
  <c r="D48"/>
  <c r="D47" s="1"/>
  <c r="E32"/>
  <c r="D32"/>
  <c r="G26"/>
  <c r="F26"/>
  <c r="F19" s="1"/>
  <c r="E26"/>
  <c r="D26"/>
  <c r="G14"/>
  <c r="F14"/>
  <c r="E14"/>
  <c r="D14"/>
  <c r="I55"/>
  <c r="H55"/>
  <c r="I58"/>
  <c r="I56"/>
  <c r="I49"/>
  <c r="I46"/>
  <c r="I34"/>
  <c r="I29"/>
  <c r="I28"/>
  <c r="I27"/>
  <c r="I24"/>
  <c r="I23"/>
  <c r="I20"/>
  <c r="I18"/>
  <c r="I16"/>
  <c r="I15"/>
  <c r="H58"/>
  <c r="H56"/>
  <c r="H49"/>
  <c r="H46"/>
  <c r="H34"/>
  <c r="H29"/>
  <c r="H28"/>
  <c r="H27"/>
  <c r="H24"/>
  <c r="H23"/>
  <c r="H20"/>
  <c r="H18"/>
  <c r="H16"/>
  <c r="H15"/>
  <c r="F48" l="1"/>
  <c r="F47" s="1"/>
  <c r="I53"/>
  <c r="G19"/>
  <c r="I32"/>
  <c r="I26"/>
  <c r="G13"/>
  <c r="G12" s="1"/>
  <c r="F13"/>
  <c r="H14"/>
  <c r="D19"/>
  <c r="D13" s="1"/>
  <c r="D12" s="1"/>
  <c r="E19"/>
  <c r="E13" s="1"/>
  <c r="I13" s="1"/>
  <c r="H32"/>
  <c r="I48"/>
  <c r="H48"/>
  <c r="H26"/>
  <c r="I14"/>
  <c r="I47"/>
  <c r="H47"/>
  <c r="F12" l="1"/>
  <c r="H12" s="1"/>
  <c r="H19"/>
  <c r="H13"/>
  <c r="E12"/>
  <c r="I12" s="1"/>
  <c r="I19"/>
</calcChain>
</file>

<file path=xl/sharedStrings.xml><?xml version="1.0" encoding="utf-8"?>
<sst xmlns="http://schemas.openxmlformats.org/spreadsheetml/2006/main" count="162" uniqueCount="80">
  <si>
    <t>План на 2015 рік з урахуванням внесених змін</t>
  </si>
  <si>
    <t>Касове виконання за 2015 рік</t>
  </si>
  <si>
    <t>Загальний фонд</t>
  </si>
  <si>
    <t>Спеціальний фонд</t>
  </si>
  <si>
    <t>Разом</t>
  </si>
  <si>
    <t>Видатки та надання кредитів- усього</t>
  </si>
  <si>
    <t>Оплата праці і нарахування на заробітну плату</t>
  </si>
  <si>
    <t xml:space="preserve">Оплата праці </t>
  </si>
  <si>
    <t>Заробітна плата</t>
  </si>
  <si>
    <t>Грошове забезпечення військовослужбовців</t>
  </si>
  <si>
    <t>Нарахування на оплату праці</t>
  </si>
  <si>
    <t>Предмети, матеріали, обладнання та інвентар</t>
  </si>
  <si>
    <t>Медикаменти та перев"язувальний матеріал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</si>
  <si>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</si>
  <si>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</si>
  <si>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</si>
  <si>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</si>
  <si>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</si>
  <si>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</si>
  <si>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</si>
  <si>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</si>
  <si>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</si>
  <si>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</si>
  <si>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Дослідження і розробки, окремі заходи по реалізації державних(регіональних) програм</t>
  </si>
  <si>
    <t>Дослідження і розробки, окремі заходи розвитку по реалізації державних(регіональних)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</si>
  <si>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</si>
  <si>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зобов"язань</t>
  </si>
  <si>
    <t>Обслуговування внутрішніх боргових зобов"язань</t>
  </si>
  <si>
    <t>Обслуговування зовнішніх боргових зобов"язань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</si>
  <si>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</si>
  <si>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</si>
  <si>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</si>
  <si>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</si>
  <si>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</si>
  <si>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</si>
  <si>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</si>
  <si>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населення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</si>
  <si>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</si>
  <si>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</si>
  <si>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</si>
  <si>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</si>
  <si>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</si>
  <si>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</si>
  <si>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об"єктів</t>
  </si>
  <si>
    <t>Капітальний ремонт</t>
  </si>
  <si>
    <t>Капітальний ремонт житлового фонду (приміщень)</t>
  </si>
  <si>
    <t>Капітальний ремонт інших об"єктів</t>
  </si>
  <si>
    <t>Реконструкція та рестоврація</t>
  </si>
  <si>
    <t>Реконструкція житлового фонду (приміщень)</t>
  </si>
  <si>
    <t>Реконструкція та реставрація інших об"єктів</t>
  </si>
  <si>
    <t>Реставрація пам"яток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</si>
  <si>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</si>
  <si>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</si>
  <si>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</si>
  <si>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</si>
  <si>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</si>
  <si>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</si>
  <si>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</si>
  <si>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Внутрішнє кредитування</t>
  </si>
  <si>
    <t>Надання внутрішніх кредитів</t>
  </si>
  <si>
    <t>Надання кредитів органам державного управління інших рівнів</t>
  </si>
  <si>
    <t>Надання кредитів підприємствам, установам, організаціям</t>
  </si>
  <si>
    <t>Надання інших внутрішніх кредитів</t>
  </si>
  <si>
    <t>Зовнішнє кредитування</t>
  </si>
  <si>
    <t>Надання зовнішніх кредитів</t>
  </si>
  <si>
    <t>Інші видатки</t>
  </si>
  <si>
    <t>Нерозподілені видатки</t>
  </si>
  <si>
    <t>Код та назва відомчої класифікації видатків та кредитування державного бюджету</t>
  </si>
  <si>
    <t>Код та назва програмної класифікації видатків та кредитування державного бюджету</t>
  </si>
  <si>
    <t>Інформація</t>
  </si>
  <si>
    <t>про бюджет за бюджетною програмою з деталізацією за кодами економічної</t>
  </si>
  <si>
    <t xml:space="preserve">класифікації видатків бюджету </t>
  </si>
  <si>
    <t xml:space="preserve">Апеляційного суду Чернігівської області </t>
  </si>
  <si>
    <r>
      <t xml:space="preserve">у тому числі:                                                           </t>
    </r>
    <r>
      <rPr>
        <b/>
        <sz val="8"/>
        <color theme="1"/>
        <rFont val="Times New Roman"/>
        <family val="1"/>
        <charset val="204"/>
      </rPr>
      <t>Поточні видатки</t>
    </r>
  </si>
  <si>
    <t>Використання товарів і послуг</t>
  </si>
  <si>
    <t>Показники</t>
  </si>
  <si>
    <t>за   2015 рік</t>
  </si>
  <si>
    <t>План на 2017 рік з урахуванням внесених змін</t>
  </si>
  <si>
    <t>Касове виконання за 2017 рік</t>
  </si>
  <si>
    <t>за   2017 рік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</si>
</sst>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2" fontId="1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wrapText="1"/>
    </xf>
    <xf numFmtId="2" fontId="3" fillId="0" borderId="0" xfId="0" applyNumberFormat="1" applyFont="1"/>
    <xf numFmtId="0" fontId="1" fillId="0" borderId="1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79"/>
  <sheetViews>
    <sheetView tabSelected="1" topLeftCell="A5" workbookViewId="0">
      <selection activeCell="G47" sqref="G47"/>
    </sheetView>
  </sheetViews>
  <sheetFormatPr defaultRowHeight="15"/>
  <cols>
    <col min="1" max="1" width="12" customWidth="1"/>
    <col min="2" max="2" width="9.28515625" customWidth="1"/>
    <col min="3" max="3" width="32.42578125" customWidth="1"/>
    <col min="4" max="4" width="11" customWidth="1"/>
    <col min="5" max="5" width="9.7109375" customWidth="1"/>
    <col min="6" max="6" width="10.42578125" customWidth="1"/>
    <col min="7" max="7" width="9.7109375" customWidth="1"/>
    <col min="8" max="8" width="9.85546875" customWidth="1"/>
    <col min="9" max="9" width="10.5703125" customWidth="1"/>
  </cols>
  <sheetData>
    <row r="2" spans="1:9">
      <c r="C2" s="17" t="s">
        <v>69</v>
      </c>
      <c r="D2" s="17"/>
      <c r="E2" s="17"/>
      <c r="F2" s="17"/>
    </row>
    <row r="3" spans="1:9">
      <c r="C3" s="12" t="s">
        <v>70</v>
      </c>
      <c r="D3" s="12"/>
      <c r="E3" s="12"/>
      <c r="F3" s="12"/>
    </row>
    <row r="4" spans="1:9">
      <c r="C4" s="18" t="s">
        <v>71</v>
      </c>
      <c r="D4" s="18"/>
      <c r="E4" s="18"/>
      <c r="F4" s="18"/>
    </row>
    <row r="5" spans="1:9" ht="20.25" customHeight="1">
      <c r="C5" s="17" t="s">
        <v>72</v>
      </c>
      <c r="D5" s="17"/>
      <c r="E5" s="17"/>
      <c r="F5" s="17"/>
    </row>
    <row r="6" spans="1:9" ht="21.75" customHeight="1">
      <c r="C6" s="17" t="s">
        <v>79</v>
      </c>
      <c r="D6" s="17"/>
      <c r="E6" s="17"/>
      <c r="F6" s="17"/>
    </row>
    <row r="7" spans="1:9" ht="13.5" customHeight="1">
      <c r="C7" s="13"/>
      <c r="D7" s="13"/>
      <c r="E7" s="13"/>
      <c r="F7" s="13"/>
    </row>
    <row r="8" spans="1:9" ht="14.25" customHeight="1">
      <c r="D8" s="14"/>
      <c r="E8" s="14"/>
      <c r="F8" s="14"/>
      <c r="G8" s="14"/>
      <c r="H8" s="14"/>
      <c r="I8" s="14"/>
    </row>
    <row r="9" spans="1:9" ht="21.75" customHeight="1">
      <c r="A9" s="15" t="s">
        <v>68</v>
      </c>
      <c r="B9" s="15" t="s">
        <v>67</v>
      </c>
      <c r="C9" s="15" t="s">
        <v>75</v>
      </c>
      <c r="D9" s="16" t="s">
        <v>2</v>
      </c>
      <c r="E9" s="16"/>
      <c r="F9" s="16" t="s">
        <v>3</v>
      </c>
      <c r="G9" s="16"/>
      <c r="H9" s="16" t="s">
        <v>4</v>
      </c>
      <c r="I9" s="16"/>
    </row>
    <row r="10" spans="1:9" ht="94.5" customHeight="1">
      <c r="A10" s="15"/>
      <c r="B10" s="15"/>
      <c r="C10" s="15"/>
      <c r="D10" s="1" t="s">
        <v>77</v>
      </c>
      <c r="E10" s="1" t="s">
        <v>78</v>
      </c>
      <c r="F10" s="1" t="s">
        <v>77</v>
      </c>
      <c r="G10" s="1" t="s">
        <v>78</v>
      </c>
      <c r="H10" s="1" t="s">
        <v>77</v>
      </c>
      <c r="I10" s="1" t="s">
        <v>78</v>
      </c>
    </row>
    <row r="11" spans="1:9">
      <c r="A11" s="11">
        <v>1</v>
      </c>
      <c r="B11" s="11">
        <v>2</v>
      </c>
      <c r="C11" s="11">
        <v>3</v>
      </c>
      <c r="D11" s="11">
        <v>4</v>
      </c>
      <c r="E11" s="11">
        <v>5</v>
      </c>
      <c r="F11" s="3">
        <v>6</v>
      </c>
      <c r="G11" s="3">
        <v>7</v>
      </c>
      <c r="H11" s="3">
        <v>8</v>
      </c>
      <c r="I11" s="3">
        <v>9</v>
      </c>
    </row>
    <row r="12" spans="1:9">
      <c r="A12" s="4">
        <v>501020</v>
      </c>
      <c r="B12" s="4">
        <v>50</v>
      </c>
      <c r="C12" s="5" t="s">
        <v>5</v>
      </c>
      <c r="D12" s="6">
        <f>D13+D47</f>
        <v>29419400</v>
      </c>
      <c r="E12" s="6">
        <f>E13+E47</f>
        <v>29419400</v>
      </c>
      <c r="F12" s="6">
        <f>F13+F47</f>
        <v>7481672</v>
      </c>
      <c r="G12" s="6">
        <f>G13+G47</f>
        <v>7002784.3200000003</v>
      </c>
      <c r="H12" s="6">
        <f t="shared" ref="H12:I16" si="0">D12+F12</f>
        <v>36901072</v>
      </c>
      <c r="I12" s="6">
        <f t="shared" si="0"/>
        <v>36422184.32</v>
      </c>
    </row>
    <row r="13" spans="1:9" ht="23.25">
      <c r="A13" s="4">
        <v>2000</v>
      </c>
      <c r="B13" s="11"/>
      <c r="C13" s="1" t="s">
        <v>73</v>
      </c>
      <c r="D13" s="6">
        <f>D14+D19+D46</f>
        <v>29214400</v>
      </c>
      <c r="E13" s="6">
        <f>E14+E19+E46</f>
        <v>29214400</v>
      </c>
      <c r="F13" s="6">
        <f>F14+F19+F46</f>
        <v>5071800</v>
      </c>
      <c r="G13" s="6">
        <f>G14+G19+G46</f>
        <v>4787110.92</v>
      </c>
      <c r="H13" s="6">
        <f t="shared" si="0"/>
        <v>34286200</v>
      </c>
      <c r="I13" s="6">
        <f t="shared" si="0"/>
        <v>34001510.920000002</v>
      </c>
    </row>
    <row r="14" spans="1:9" ht="27.75" customHeight="1">
      <c r="A14" s="4">
        <v>2100</v>
      </c>
      <c r="B14" s="4"/>
      <c r="C14" s="5" t="s">
        <v>6</v>
      </c>
      <c r="D14" s="6">
        <f>D15+D18</f>
        <v>28909700</v>
      </c>
      <c r="E14" s="6">
        <f>E15+E18</f>
        <v>28909700</v>
      </c>
      <c r="F14" s="6">
        <f>F15+F18</f>
        <v>2043000</v>
      </c>
      <c r="G14" s="6">
        <f>G15+G18</f>
        <v>2042988.24</v>
      </c>
      <c r="H14" s="6">
        <f t="shared" si="0"/>
        <v>30952700</v>
      </c>
      <c r="I14" s="6">
        <f t="shared" si="0"/>
        <v>30952688.239999998</v>
      </c>
    </row>
    <row r="15" spans="1:9" ht="15.75" customHeight="1">
      <c r="A15" s="11">
        <v>2110</v>
      </c>
      <c r="B15" s="11"/>
      <c r="C15" s="1" t="s">
        <v>7</v>
      </c>
      <c r="D15" s="7">
        <v>23846900</v>
      </c>
      <c r="E15" s="7">
        <v>23846900</v>
      </c>
      <c r="F15" s="7">
        <v>1901100</v>
      </c>
      <c r="G15" s="7">
        <v>1901100</v>
      </c>
      <c r="H15" s="6">
        <f t="shared" si="0"/>
        <v>25748000</v>
      </c>
      <c r="I15" s="6">
        <f t="shared" si="0"/>
        <v>25748000</v>
      </c>
    </row>
    <row r="16" spans="1:9">
      <c r="A16" s="11">
        <v>2111</v>
      </c>
      <c r="B16" s="11"/>
      <c r="C16" s="1" t="s">
        <v>8</v>
      </c>
      <c r="D16" s="7">
        <v>23846900</v>
      </c>
      <c r="E16" s="7">
        <v>23846900</v>
      </c>
      <c r="F16" s="7">
        <v>1901100</v>
      </c>
      <c r="G16" s="7">
        <v>1901100</v>
      </c>
      <c r="H16" s="6">
        <f t="shared" si="0"/>
        <v>25748000</v>
      </c>
      <c r="I16" s="6">
        <f t="shared" si="0"/>
        <v>25748000</v>
      </c>
    </row>
    <row r="17" spans="1:9">
      <c r="A17" s="11">
        <v>2112</v>
      </c>
      <c r="B17" s="11"/>
      <c r="C17" s="1" t="s">
        <v>9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</row>
    <row r="18" spans="1:9">
      <c r="A18" s="11">
        <v>2120</v>
      </c>
      <c r="B18" s="11"/>
      <c r="C18" s="1" t="s">
        <v>10</v>
      </c>
      <c r="D18" s="7">
        <v>5062800</v>
      </c>
      <c r="E18" s="7">
        <v>5062800</v>
      </c>
      <c r="F18" s="7">
        <v>141900</v>
      </c>
      <c r="G18" s="7">
        <v>141888.24</v>
      </c>
      <c r="H18" s="6">
        <f t="shared" ref="H18:I20" si="1">D18+F18</f>
        <v>5204700</v>
      </c>
      <c r="I18" s="6">
        <f t="shared" si="1"/>
        <v>5204688.24</v>
      </c>
    </row>
    <row r="19" spans="1:9">
      <c r="A19" s="4">
        <v>2200</v>
      </c>
      <c r="B19" s="4"/>
      <c r="C19" s="5" t="s">
        <v>74</v>
      </c>
      <c r="D19" s="6">
        <f>D20+D23+D24+D26+D32</f>
        <v>304700</v>
      </c>
      <c r="E19" s="6">
        <f>E20+E23+E24+E26+E32</f>
        <v>304700</v>
      </c>
      <c r="F19" s="6">
        <f>F20+F23+F24+F26+F32</f>
        <v>3016600</v>
      </c>
      <c r="G19" s="6">
        <f>G20+G23+G24+G26+G32</f>
        <v>2738491.47</v>
      </c>
      <c r="H19" s="6">
        <f t="shared" si="1"/>
        <v>3321300</v>
      </c>
      <c r="I19" s="6">
        <f t="shared" si="1"/>
        <v>3043191.47</v>
      </c>
    </row>
    <row r="20" spans="1:9" ht="18" customHeight="1">
      <c r="A20" s="11">
        <v>2210</v>
      </c>
      <c r="B20" s="11"/>
      <c r="C20" s="1" t="s">
        <v>11</v>
      </c>
      <c r="D20" s="7">
        <v>197500</v>
      </c>
      <c r="E20" s="7">
        <v>197500</v>
      </c>
      <c r="F20" s="7">
        <v>1322500</v>
      </c>
      <c r="G20" s="7">
        <v>1322447.1100000001</v>
      </c>
      <c r="H20" s="6">
        <f t="shared" si="1"/>
        <v>1520000</v>
      </c>
      <c r="I20" s="6">
        <f t="shared" si="1"/>
        <v>1519947.11</v>
      </c>
    </row>
    <row r="21" spans="1:9">
      <c r="A21" s="11">
        <v>2220</v>
      </c>
      <c r="B21" s="11"/>
      <c r="C21" s="1" t="s">
        <v>12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</row>
    <row r="22" spans="1:9">
      <c r="A22" s="11">
        <v>2230</v>
      </c>
      <c r="B22" s="11"/>
      <c r="C22" s="1" t="s">
        <v>13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</row>
    <row r="23" spans="1:9">
      <c r="A23" s="11">
        <v>2240</v>
      </c>
      <c r="B23" s="11"/>
      <c r="C23" s="1" t="s">
        <v>14</v>
      </c>
      <c r="D23" s="7">
        <v>0</v>
      </c>
      <c r="E23" s="7">
        <v>0</v>
      </c>
      <c r="F23" s="7">
        <v>745700</v>
      </c>
      <c r="G23" s="7">
        <v>709871.88</v>
      </c>
      <c r="H23" s="6">
        <f>D23+F23</f>
        <v>745700</v>
      </c>
      <c r="I23" s="6">
        <f>E23+G23</f>
        <v>709871.88</v>
      </c>
    </row>
    <row r="24" spans="1:9">
      <c r="A24" s="11">
        <v>2250</v>
      </c>
      <c r="B24" s="11"/>
      <c r="C24" s="5" t="s">
        <v>15</v>
      </c>
      <c r="D24" s="7">
        <v>0</v>
      </c>
      <c r="E24" s="7">
        <v>0</v>
      </c>
      <c r="F24" s="7">
        <v>50000</v>
      </c>
      <c r="G24" s="7">
        <v>39815.870000000003</v>
      </c>
      <c r="H24" s="6">
        <f>D24+F24</f>
        <v>50000</v>
      </c>
      <c r="I24" s="6">
        <f>E24+G24</f>
        <v>39815.870000000003</v>
      </c>
    </row>
    <row r="25" spans="1:9" ht="15.75" customHeight="1">
      <c r="A25" s="11">
        <v>2260</v>
      </c>
      <c r="B25" s="11"/>
      <c r="C25" s="1" t="s">
        <v>16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</row>
    <row r="26" spans="1:9" ht="22.5">
      <c r="A26" s="11">
        <v>2270</v>
      </c>
      <c r="B26" s="11"/>
      <c r="C26" s="5" t="s">
        <v>17</v>
      </c>
      <c r="D26" s="7">
        <f>D27+D28+D29</f>
        <v>107200</v>
      </c>
      <c r="E26" s="7">
        <f>E27+E28+E29</f>
        <v>107200</v>
      </c>
      <c r="F26" s="7">
        <f>F27+F28+F29</f>
        <v>890900</v>
      </c>
      <c r="G26" s="7">
        <f>G27+G28+G29</f>
        <v>664996.61</v>
      </c>
      <c r="H26" s="6">
        <f t="shared" ref="H26:I29" si="2">D26+F26</f>
        <v>998100</v>
      </c>
      <c r="I26" s="6">
        <f t="shared" si="2"/>
        <v>772196.61</v>
      </c>
    </row>
    <row r="27" spans="1:9">
      <c r="A27" s="11">
        <v>2271</v>
      </c>
      <c r="B27" s="11"/>
      <c r="C27" s="1" t="s">
        <v>18</v>
      </c>
      <c r="D27" s="7">
        <v>98200</v>
      </c>
      <c r="E27" s="7">
        <v>98200</v>
      </c>
      <c r="F27" s="7">
        <v>513800</v>
      </c>
      <c r="G27" s="7">
        <v>412599.83</v>
      </c>
      <c r="H27" s="6">
        <f t="shared" si="2"/>
        <v>612000</v>
      </c>
      <c r="I27" s="6">
        <f t="shared" si="2"/>
        <v>510799.83</v>
      </c>
    </row>
    <row r="28" spans="1:9">
      <c r="A28" s="11">
        <v>2272</v>
      </c>
      <c r="B28" s="11"/>
      <c r="C28" s="1" t="s">
        <v>19</v>
      </c>
      <c r="D28" s="7">
        <v>2000</v>
      </c>
      <c r="E28" s="7">
        <v>2000</v>
      </c>
      <c r="F28" s="7">
        <v>54900</v>
      </c>
      <c r="G28" s="7">
        <v>46817.75</v>
      </c>
      <c r="H28" s="6">
        <f t="shared" si="2"/>
        <v>56900</v>
      </c>
      <c r="I28" s="6">
        <f t="shared" si="2"/>
        <v>48817.75</v>
      </c>
    </row>
    <row r="29" spans="1:9">
      <c r="A29" s="11">
        <v>2273</v>
      </c>
      <c r="B29" s="11"/>
      <c r="C29" s="1" t="s">
        <v>20</v>
      </c>
      <c r="D29" s="7">
        <v>7000</v>
      </c>
      <c r="E29" s="7">
        <v>7000</v>
      </c>
      <c r="F29" s="7">
        <v>322200</v>
      </c>
      <c r="G29" s="7">
        <v>205579.03</v>
      </c>
      <c r="H29" s="6">
        <f t="shared" si="2"/>
        <v>329200</v>
      </c>
      <c r="I29" s="6">
        <f t="shared" si="2"/>
        <v>212579.03</v>
      </c>
    </row>
    <row r="30" spans="1:9">
      <c r="A30" s="11">
        <v>2274</v>
      </c>
      <c r="B30" s="11"/>
      <c r="C30" s="1" t="s">
        <v>21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</row>
    <row r="31" spans="1:9">
      <c r="A31" s="11">
        <v>2275</v>
      </c>
      <c r="B31" s="11"/>
      <c r="C31" s="1" t="s">
        <v>22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</row>
    <row r="32" spans="1:9" ht="23.25">
      <c r="A32" s="11">
        <v>2280</v>
      </c>
      <c r="B32" s="11"/>
      <c r="C32" s="1" t="s">
        <v>23</v>
      </c>
      <c r="D32" s="7">
        <f>D33+D34</f>
        <v>0</v>
      </c>
      <c r="E32" s="7">
        <f>E33+E34</f>
        <v>0</v>
      </c>
      <c r="F32" s="7">
        <f>F33+F34</f>
        <v>7500</v>
      </c>
      <c r="G32" s="7">
        <f>G33+G34</f>
        <v>1360</v>
      </c>
      <c r="H32" s="6">
        <f>D32+F32</f>
        <v>7500</v>
      </c>
      <c r="I32" s="6">
        <f>E32+G32</f>
        <v>1360</v>
      </c>
    </row>
    <row r="33" spans="1:9" ht="32.25" customHeight="1">
      <c r="A33" s="11">
        <v>2281</v>
      </c>
      <c r="B33" s="11"/>
      <c r="C33" s="1" t="s">
        <v>24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</row>
    <row r="34" spans="1:9" ht="34.5">
      <c r="A34" s="11">
        <v>2282</v>
      </c>
      <c r="B34" s="11"/>
      <c r="C34" s="1" t="s">
        <v>25</v>
      </c>
      <c r="D34" s="7">
        <v>0</v>
      </c>
      <c r="E34" s="7">
        <v>0</v>
      </c>
      <c r="F34" s="7">
        <v>7500</v>
      </c>
      <c r="G34" s="7">
        <v>1360</v>
      </c>
      <c r="H34" s="6">
        <f>D34+F34</f>
        <v>7500</v>
      </c>
      <c r="I34" s="6">
        <f>E34+G34</f>
        <v>1360</v>
      </c>
    </row>
    <row r="35" spans="1:9">
      <c r="A35" s="4">
        <v>2400</v>
      </c>
      <c r="B35" s="4"/>
      <c r="C35" s="5" t="s">
        <v>26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</row>
    <row r="36" spans="1:9" ht="23.25">
      <c r="A36" s="11">
        <v>2410</v>
      </c>
      <c r="B36" s="11"/>
      <c r="C36" s="1" t="s">
        <v>27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</row>
    <row r="37" spans="1:9" ht="21.75" customHeight="1">
      <c r="A37" s="11">
        <v>2420</v>
      </c>
      <c r="B37" s="11"/>
      <c r="C37" s="1" t="s">
        <v>28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</row>
    <row r="38" spans="1:9">
      <c r="A38" s="4">
        <v>2600</v>
      </c>
      <c r="B38" s="4"/>
      <c r="C38" s="5" t="s">
        <v>29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</row>
    <row r="39" spans="1:9" ht="23.25">
      <c r="A39" s="11">
        <v>2610</v>
      </c>
      <c r="B39" s="11"/>
      <c r="C39" s="1" t="s">
        <v>30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</row>
    <row r="40" spans="1:9" ht="23.25">
      <c r="A40" s="11">
        <v>2620</v>
      </c>
      <c r="B40" s="11"/>
      <c r="C40" s="1" t="s">
        <v>31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</row>
    <row r="41" spans="1:9" ht="23.25">
      <c r="A41" s="11">
        <v>2630</v>
      </c>
      <c r="B41" s="11"/>
      <c r="C41" s="1" t="s">
        <v>32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</row>
    <row r="42" spans="1:9">
      <c r="A42" s="4">
        <v>2700</v>
      </c>
      <c r="B42" s="4"/>
      <c r="C42" s="5" t="s">
        <v>33</v>
      </c>
      <c r="D42" s="6">
        <v>0</v>
      </c>
      <c r="E42" s="6">
        <v>0</v>
      </c>
      <c r="F42" s="6"/>
      <c r="G42" s="6"/>
      <c r="H42" s="6"/>
      <c r="I42" s="6"/>
    </row>
    <row r="43" spans="1:9">
      <c r="A43" s="11">
        <v>2710</v>
      </c>
      <c r="B43" s="11"/>
      <c r="C43" s="1" t="s">
        <v>34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</row>
    <row r="44" spans="1:9">
      <c r="A44" s="11">
        <v>2720</v>
      </c>
      <c r="B44" s="11"/>
      <c r="C44" s="1" t="s">
        <v>35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</row>
    <row r="45" spans="1:9">
      <c r="A45" s="11">
        <v>2730</v>
      </c>
      <c r="B45" s="11"/>
      <c r="C45" s="1" t="s">
        <v>36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</row>
    <row r="46" spans="1:9">
      <c r="A46" s="4">
        <v>2800</v>
      </c>
      <c r="B46" s="4"/>
      <c r="C46" s="5" t="s">
        <v>37</v>
      </c>
      <c r="D46" s="6">
        <v>0</v>
      </c>
      <c r="E46" s="6">
        <v>0</v>
      </c>
      <c r="F46" s="6">
        <v>12200</v>
      </c>
      <c r="G46" s="6">
        <v>5631.21</v>
      </c>
      <c r="H46" s="6">
        <f t="shared" ref="H46:I49" si="3">D46+F46</f>
        <v>12200</v>
      </c>
      <c r="I46" s="6">
        <f t="shared" si="3"/>
        <v>5631.21</v>
      </c>
    </row>
    <row r="47" spans="1:9">
      <c r="A47" s="4">
        <v>3000</v>
      </c>
      <c r="B47" s="4"/>
      <c r="C47" s="5" t="s">
        <v>38</v>
      </c>
      <c r="D47" s="6">
        <f>D48</f>
        <v>205000</v>
      </c>
      <c r="E47" s="6">
        <f>E48</f>
        <v>205000</v>
      </c>
      <c r="F47" s="6">
        <f>F48</f>
        <v>2409872</v>
      </c>
      <c r="G47" s="6">
        <f>G48</f>
        <v>2215673.4</v>
      </c>
      <c r="H47" s="6">
        <f t="shared" si="3"/>
        <v>2614872</v>
      </c>
      <c r="I47" s="6">
        <f t="shared" si="3"/>
        <v>2420673.4</v>
      </c>
    </row>
    <row r="48" spans="1:9">
      <c r="A48" s="4">
        <v>3100</v>
      </c>
      <c r="B48" s="4"/>
      <c r="C48" s="5" t="s">
        <v>39</v>
      </c>
      <c r="D48" s="6">
        <f>D49+D53+D56</f>
        <v>205000</v>
      </c>
      <c r="E48" s="6">
        <f>E49+E53+E56</f>
        <v>205000</v>
      </c>
      <c r="F48" s="6">
        <f>F49+F53+F57</f>
        <v>2409872</v>
      </c>
      <c r="G48" s="6">
        <f>G49+G53+G57</f>
        <v>2215673.4</v>
      </c>
      <c r="H48" s="6">
        <f t="shared" si="3"/>
        <v>2614872</v>
      </c>
      <c r="I48" s="6">
        <f t="shared" si="3"/>
        <v>2420673.4</v>
      </c>
    </row>
    <row r="49" spans="1:9" ht="23.25">
      <c r="A49" s="11">
        <v>3110</v>
      </c>
      <c r="B49" s="11"/>
      <c r="C49" s="1" t="s">
        <v>40</v>
      </c>
      <c r="D49" s="7">
        <v>205000</v>
      </c>
      <c r="E49" s="7">
        <v>205000</v>
      </c>
      <c r="F49" s="7">
        <v>264872</v>
      </c>
      <c r="G49" s="7">
        <v>169999.94</v>
      </c>
      <c r="H49" s="6">
        <f t="shared" si="3"/>
        <v>469872</v>
      </c>
      <c r="I49" s="6">
        <f t="shared" si="3"/>
        <v>374999.94</v>
      </c>
    </row>
    <row r="50" spans="1:9">
      <c r="A50" s="11">
        <v>3120</v>
      </c>
      <c r="B50" s="11"/>
      <c r="C50" s="1" t="s">
        <v>41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</row>
    <row r="51" spans="1:9">
      <c r="A51" s="11">
        <v>3121</v>
      </c>
      <c r="B51" s="11"/>
      <c r="C51" s="1" t="s">
        <v>42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</row>
    <row r="52" spans="1:9" ht="23.25">
      <c r="A52" s="11">
        <v>3122</v>
      </c>
      <c r="B52" s="11"/>
      <c r="C52" s="1" t="s">
        <v>43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</row>
    <row r="53" spans="1:9">
      <c r="A53" s="11">
        <v>3130</v>
      </c>
      <c r="B53" s="11"/>
      <c r="C53" s="1" t="s">
        <v>44</v>
      </c>
      <c r="D53" s="7">
        <v>0</v>
      </c>
      <c r="E53" s="7">
        <v>0</v>
      </c>
      <c r="F53" s="6">
        <f>F54+F55</f>
        <v>590000</v>
      </c>
      <c r="G53" s="6">
        <f>G54+G55</f>
        <v>520789.06</v>
      </c>
      <c r="H53" s="6">
        <f t="shared" ref="H53:I55" si="4">D53+F53</f>
        <v>590000</v>
      </c>
      <c r="I53" s="6">
        <f t="shared" si="4"/>
        <v>520789.06</v>
      </c>
    </row>
    <row r="54" spans="1:9" ht="23.25">
      <c r="A54" s="11">
        <v>3131</v>
      </c>
      <c r="B54" s="11"/>
      <c r="C54" s="1" t="s">
        <v>45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</row>
    <row r="55" spans="1:9">
      <c r="A55" s="11">
        <v>3132</v>
      </c>
      <c r="B55" s="11"/>
      <c r="C55" s="1" t="s">
        <v>46</v>
      </c>
      <c r="D55" s="7"/>
      <c r="E55" s="7"/>
      <c r="F55" s="7">
        <v>590000</v>
      </c>
      <c r="G55" s="7">
        <v>520789.06</v>
      </c>
      <c r="H55" s="6">
        <f t="shared" si="4"/>
        <v>590000</v>
      </c>
      <c r="I55" s="6">
        <f t="shared" si="4"/>
        <v>520789.06</v>
      </c>
    </row>
    <row r="56" spans="1:9">
      <c r="A56" s="11">
        <v>3140</v>
      </c>
      <c r="B56" s="11"/>
      <c r="C56" s="5" t="s">
        <v>47</v>
      </c>
      <c r="D56" s="7">
        <v>0</v>
      </c>
      <c r="E56" s="7">
        <v>0</v>
      </c>
      <c r="F56" s="7"/>
      <c r="G56" s="7"/>
      <c r="H56" s="6">
        <f>D56+F56</f>
        <v>0</v>
      </c>
      <c r="I56" s="6">
        <f>E56+G56</f>
        <v>0</v>
      </c>
    </row>
    <row r="57" spans="1:9" ht="15.75" customHeight="1">
      <c r="A57" s="11">
        <v>3141</v>
      </c>
      <c r="B57" s="11"/>
      <c r="C57" s="1" t="s">
        <v>48</v>
      </c>
      <c r="D57" s="7">
        <v>0</v>
      </c>
      <c r="E57" s="7">
        <v>0</v>
      </c>
      <c r="F57" s="6">
        <f>F58+F59</f>
        <v>1555000</v>
      </c>
      <c r="G57" s="6">
        <f>G58+G59</f>
        <v>1524884.4</v>
      </c>
      <c r="H57" s="7">
        <v>0</v>
      </c>
      <c r="I57" s="7">
        <v>0</v>
      </c>
    </row>
    <row r="58" spans="1:9" ht="17.25" customHeight="1">
      <c r="A58" s="11">
        <v>3142</v>
      </c>
      <c r="B58" s="11"/>
      <c r="C58" s="1" t="s">
        <v>49</v>
      </c>
      <c r="D58" s="7">
        <v>0</v>
      </c>
      <c r="E58" s="7">
        <v>0</v>
      </c>
      <c r="F58" s="7">
        <v>1555000</v>
      </c>
      <c r="G58" s="7">
        <v>1524884.4</v>
      </c>
      <c r="H58" s="6">
        <f>D58+F58</f>
        <v>1555000</v>
      </c>
      <c r="I58" s="6">
        <f>E58+G58</f>
        <v>1524884.4</v>
      </c>
    </row>
    <row r="59" spans="1:9" ht="23.25">
      <c r="A59" s="11">
        <v>3143</v>
      </c>
      <c r="B59" s="11"/>
      <c r="C59" s="1" t="s">
        <v>50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</row>
    <row r="60" spans="1:9">
      <c r="A60" s="11">
        <v>3150</v>
      </c>
      <c r="B60" s="11"/>
      <c r="C60" s="1" t="s">
        <v>51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</row>
    <row r="61" spans="1:9">
      <c r="A61" s="11">
        <v>3160</v>
      </c>
      <c r="B61" s="11"/>
      <c r="C61" s="1" t="s">
        <v>52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</row>
    <row r="62" spans="1:9">
      <c r="A62" s="4">
        <v>3200</v>
      </c>
      <c r="B62" s="4"/>
      <c r="C62" s="5" t="s">
        <v>53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</row>
    <row r="63" spans="1:9" ht="23.25">
      <c r="A63" s="11">
        <v>3210</v>
      </c>
      <c r="B63" s="11"/>
      <c r="C63" s="1" t="s">
        <v>54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</row>
    <row r="64" spans="1:9" ht="23.25">
      <c r="A64" s="11">
        <v>3220</v>
      </c>
      <c r="B64" s="11"/>
      <c r="C64" s="1" t="s">
        <v>55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</row>
    <row r="65" spans="1:9" ht="23.25">
      <c r="A65" s="11">
        <v>3230</v>
      </c>
      <c r="B65" s="11"/>
      <c r="C65" s="1" t="s">
        <v>56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</row>
    <row r="66" spans="1:9">
      <c r="A66" s="11">
        <v>3240</v>
      </c>
      <c r="B66" s="11"/>
      <c r="C66" s="1" t="s">
        <v>57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</row>
    <row r="67" spans="1:9">
      <c r="A67" s="4">
        <v>4100</v>
      </c>
      <c r="B67" s="4"/>
      <c r="C67" s="5" t="s">
        <v>58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</row>
    <row r="68" spans="1:9">
      <c r="A68" s="11">
        <v>4110</v>
      </c>
      <c r="B68" s="11"/>
      <c r="C68" s="1" t="s">
        <v>59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</row>
    <row r="69" spans="1:9" ht="23.25">
      <c r="A69" s="11">
        <v>4111</v>
      </c>
      <c r="B69" s="11"/>
      <c r="C69" s="1" t="s">
        <v>60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</row>
    <row r="70" spans="1:9" ht="23.25">
      <c r="A70" s="11">
        <v>4112</v>
      </c>
      <c r="B70" s="11"/>
      <c r="C70" s="1" t="s">
        <v>61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</row>
    <row r="71" spans="1:9">
      <c r="A71" s="11">
        <v>4113</v>
      </c>
      <c r="B71" s="11"/>
      <c r="C71" s="1" t="s">
        <v>62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</row>
    <row r="72" spans="1:9">
      <c r="A72" s="4">
        <v>4200</v>
      </c>
      <c r="B72" s="4"/>
      <c r="C72" s="5" t="s">
        <v>63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</row>
    <row r="73" spans="1:9">
      <c r="A73" s="11">
        <v>4210</v>
      </c>
      <c r="B73" s="11"/>
      <c r="C73" s="1" t="s">
        <v>64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</row>
    <row r="74" spans="1:9">
      <c r="A74" s="11">
        <v>5000</v>
      </c>
      <c r="B74" s="11"/>
      <c r="C74" s="1" t="s">
        <v>65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</row>
    <row r="75" spans="1:9">
      <c r="A75" s="11">
        <v>9000</v>
      </c>
      <c r="B75" s="11"/>
      <c r="C75" s="1" t="s">
        <v>66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</row>
    <row r="76" spans="1:9">
      <c r="A76" s="8"/>
      <c r="B76" s="8"/>
      <c r="C76" s="9"/>
      <c r="D76" s="10"/>
      <c r="E76" s="10"/>
      <c r="F76" s="10"/>
      <c r="G76" s="10"/>
      <c r="H76" s="10"/>
      <c r="I76" s="10"/>
    </row>
    <row r="77" spans="1:9">
      <c r="A77" s="8"/>
      <c r="B77" s="8"/>
      <c r="C77" s="9"/>
      <c r="D77" s="10"/>
      <c r="E77" s="10"/>
      <c r="F77" s="10"/>
      <c r="G77" s="10"/>
      <c r="H77" s="10"/>
      <c r="I77" s="10"/>
    </row>
    <row r="78" spans="1:9">
      <c r="A78" s="8"/>
      <c r="B78" s="8"/>
      <c r="C78" s="8"/>
      <c r="D78" s="8"/>
      <c r="E78" s="8"/>
      <c r="F78" s="8"/>
      <c r="G78" s="8"/>
      <c r="H78" s="8"/>
      <c r="I78" s="8"/>
    </row>
    <row r="79" spans="1:9">
      <c r="A79" s="8"/>
      <c r="B79" s="8"/>
      <c r="C79" s="8"/>
      <c r="D79" s="8"/>
      <c r="E79" s="8"/>
      <c r="F79" s="8"/>
      <c r="G79" s="8"/>
      <c r="H79" s="8"/>
      <c r="I79" s="8"/>
    </row>
  </sheetData>
  <mergeCells count="13">
    <mergeCell ref="C2:F2"/>
    <mergeCell ref="C4:F4"/>
    <mergeCell ref="C5:F5"/>
    <mergeCell ref="C6:F6"/>
    <mergeCell ref="D8:E8"/>
    <mergeCell ref="F8:G8"/>
    <mergeCell ref="H8:I8"/>
    <mergeCell ref="A9:A10"/>
    <mergeCell ref="B9:B10"/>
    <mergeCell ref="C9:C10"/>
    <mergeCell ref="D9:E9"/>
    <mergeCell ref="F9:G9"/>
    <mergeCell ref="H9:I9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79"/>
  <sheetViews>
    <sheetView topLeftCell="A10" workbookViewId="0">
      <selection activeCell="H16" sqref="H16"/>
    </sheetView>
  </sheetViews>
  <sheetFormatPr defaultRowHeight="15"/>
  <cols>
    <col min="1" max="1" width="12" customWidth="1"/>
    <col min="2" max="2" width="9.28515625" customWidth="1"/>
    <col min="3" max="3" width="32.42578125" customWidth="1"/>
    <col min="4" max="4" width="11" customWidth="1"/>
    <col min="5" max="5" width="9.7109375" customWidth="1"/>
    <col min="6" max="6" width="9.5703125" customWidth="1"/>
    <col min="7" max="7" width="9.7109375" customWidth="1"/>
    <col min="8" max="8" width="9.85546875" customWidth="1"/>
    <col min="9" max="9" width="10.5703125" customWidth="1"/>
  </cols>
  <sheetData>
    <row r="2" spans="1:9">
      <c r="C2" s="17" t="s">
        <v>69</v>
      </c>
      <c r="D2" s="17"/>
      <c r="E2" s="17"/>
      <c r="F2" s="17"/>
    </row>
    <row r="3" spans="1:9">
      <c r="C3" s="12" t="s">
        <v>70</v>
      </c>
      <c r="D3" s="12"/>
      <c r="E3" s="12"/>
      <c r="F3" s="12"/>
    </row>
    <row r="4" spans="1:9">
      <c r="C4" s="18" t="s">
        <v>71</v>
      </c>
      <c r="D4" s="18"/>
      <c r="E4" s="18"/>
      <c r="F4" s="18"/>
    </row>
    <row r="5" spans="1:9" ht="20.25" customHeight="1">
      <c r="C5" s="17" t="s">
        <v>72</v>
      </c>
      <c r="D5" s="17"/>
      <c r="E5" s="17"/>
      <c r="F5" s="17"/>
    </row>
    <row r="6" spans="1:9" ht="21.75" customHeight="1">
      <c r="C6" s="17" t="s">
        <v>76</v>
      </c>
      <c r="D6" s="17"/>
      <c r="E6" s="17"/>
      <c r="F6" s="17"/>
    </row>
    <row r="7" spans="1:9" ht="13.5" customHeight="1">
      <c r="C7" s="13"/>
      <c r="D7" s="13"/>
      <c r="E7" s="13"/>
      <c r="F7" s="13"/>
    </row>
    <row r="8" spans="1:9" ht="14.25" customHeight="1">
      <c r="D8" s="14"/>
      <c r="E8" s="14"/>
      <c r="F8" s="14"/>
      <c r="G8" s="14"/>
      <c r="H8" s="14"/>
      <c r="I8" s="14"/>
    </row>
    <row r="9" spans="1:9" ht="21.75" customHeight="1">
      <c r="A9" s="15" t="s">
        <v>68</v>
      </c>
      <c r="B9" s="15" t="s">
        <v>67</v>
      </c>
      <c r="C9" s="15" t="s">
        <v>75</v>
      </c>
      <c r="D9" s="16" t="s">
        <v>2</v>
      </c>
      <c r="E9" s="16"/>
      <c r="F9" s="16" t="s">
        <v>3</v>
      </c>
      <c r="G9" s="16"/>
      <c r="H9" s="16" t="s">
        <v>4</v>
      </c>
      <c r="I9" s="16"/>
    </row>
    <row r="10" spans="1:9" ht="94.5" customHeight="1">
      <c r="A10" s="15"/>
      <c r="B10" s="15"/>
      <c r="C10" s="15"/>
      <c r="D10" s="1" t="s">
        <v>0</v>
      </c>
      <c r="E10" s="1" t="s">
        <v>1</v>
      </c>
      <c r="F10" s="1" t="s">
        <v>0</v>
      </c>
      <c r="G10" s="1" t="s">
        <v>1</v>
      </c>
      <c r="H10" s="1" t="s">
        <v>0</v>
      </c>
      <c r="I10" s="1" t="s">
        <v>1</v>
      </c>
    </row>
    <row r="11" spans="1:9">
      <c r="A11" s="2">
        <v>1</v>
      </c>
      <c r="B11" s="2">
        <v>2</v>
      </c>
      <c r="C11" s="2">
        <v>3</v>
      </c>
      <c r="D11" s="2">
        <v>4</v>
      </c>
      <c r="E11" s="2">
        <v>5</v>
      </c>
      <c r="F11" s="3">
        <v>6</v>
      </c>
      <c r="G11" s="3">
        <v>7</v>
      </c>
      <c r="H11" s="3">
        <v>8</v>
      </c>
      <c r="I11" s="3">
        <v>9</v>
      </c>
    </row>
    <row r="12" spans="1:9">
      <c r="A12" s="4">
        <v>501030</v>
      </c>
      <c r="B12" s="4">
        <v>50</v>
      </c>
      <c r="C12" s="5" t="s">
        <v>5</v>
      </c>
      <c r="D12" s="6">
        <v>15208300</v>
      </c>
      <c r="E12" s="6">
        <v>15199017.779999999</v>
      </c>
      <c r="F12" s="6">
        <v>8200713.54</v>
      </c>
      <c r="G12" s="6">
        <v>7800926.5199999996</v>
      </c>
      <c r="H12" s="6">
        <v>23409013.539999999</v>
      </c>
      <c r="I12" s="6">
        <v>22999944.300000001</v>
      </c>
    </row>
    <row r="13" spans="1:9" ht="23.25">
      <c r="A13" s="4">
        <v>2000</v>
      </c>
      <c r="B13" s="2"/>
      <c r="C13" s="1" t="s">
        <v>73</v>
      </c>
      <c r="D13" s="6">
        <v>15208300</v>
      </c>
      <c r="E13" s="6">
        <v>15199017.779999999</v>
      </c>
      <c r="F13" s="6">
        <v>8148913.54</v>
      </c>
      <c r="G13" s="6">
        <v>7750542.5199999996</v>
      </c>
      <c r="H13" s="6">
        <v>23357213.539999999</v>
      </c>
      <c r="I13" s="6">
        <v>22949560.300000001</v>
      </c>
    </row>
    <row r="14" spans="1:9" ht="27.75" customHeight="1">
      <c r="A14" s="4">
        <v>2100</v>
      </c>
      <c r="B14" s="4"/>
      <c r="C14" s="5" t="s">
        <v>6</v>
      </c>
      <c r="D14" s="6">
        <v>15098900</v>
      </c>
      <c r="E14" s="6">
        <v>15098900</v>
      </c>
      <c r="F14" s="6">
        <v>6012100</v>
      </c>
      <c r="G14" s="6">
        <v>6012100</v>
      </c>
      <c r="H14" s="6">
        <v>21111000</v>
      </c>
      <c r="I14" s="6">
        <v>21111000</v>
      </c>
    </row>
    <row r="15" spans="1:9" ht="15.75" customHeight="1">
      <c r="A15" s="2">
        <v>2110</v>
      </c>
      <c r="B15" s="2"/>
      <c r="C15" s="1" t="s">
        <v>7</v>
      </c>
      <c r="D15" s="7">
        <v>11414000</v>
      </c>
      <c r="E15" s="7">
        <v>11414000</v>
      </c>
      <c r="F15" s="7">
        <v>4541800</v>
      </c>
      <c r="G15" s="7">
        <v>4541800</v>
      </c>
      <c r="H15" s="7">
        <v>15955800</v>
      </c>
      <c r="I15" s="7">
        <v>15955800</v>
      </c>
    </row>
    <row r="16" spans="1:9">
      <c r="A16" s="2">
        <v>2111</v>
      </c>
      <c r="B16" s="2"/>
      <c r="C16" s="1" t="s">
        <v>8</v>
      </c>
      <c r="D16" s="7">
        <v>11414000</v>
      </c>
      <c r="E16" s="7">
        <v>11414000</v>
      </c>
      <c r="F16" s="7">
        <v>4541800</v>
      </c>
      <c r="G16" s="7">
        <v>4541800</v>
      </c>
      <c r="H16" s="7">
        <v>15955800</v>
      </c>
      <c r="I16" s="7">
        <v>15955800</v>
      </c>
    </row>
    <row r="17" spans="1:9">
      <c r="A17" s="2">
        <v>2112</v>
      </c>
      <c r="B17" s="2"/>
      <c r="C17" s="1" t="s">
        <v>9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</row>
    <row r="18" spans="1:9">
      <c r="A18" s="2">
        <v>2120</v>
      </c>
      <c r="B18" s="2"/>
      <c r="C18" s="1" t="s">
        <v>10</v>
      </c>
      <c r="D18" s="7">
        <v>3684900</v>
      </c>
      <c r="E18" s="7">
        <v>3684900</v>
      </c>
      <c r="F18" s="7">
        <v>1470300</v>
      </c>
      <c r="G18" s="7">
        <v>1470300</v>
      </c>
      <c r="H18" s="7">
        <v>5155200</v>
      </c>
      <c r="I18" s="7">
        <v>5155200</v>
      </c>
    </row>
    <row r="19" spans="1:9">
      <c r="A19" s="4">
        <v>2200</v>
      </c>
      <c r="B19" s="4"/>
      <c r="C19" s="5" t="s">
        <v>74</v>
      </c>
      <c r="D19" s="6">
        <v>109400</v>
      </c>
      <c r="E19" s="6">
        <v>100117.78</v>
      </c>
      <c r="F19" s="6">
        <v>2094300</v>
      </c>
      <c r="G19" s="6">
        <v>1699855.67</v>
      </c>
      <c r="H19" s="6">
        <v>2203700</v>
      </c>
      <c r="I19" s="6">
        <v>1799973.45</v>
      </c>
    </row>
    <row r="20" spans="1:9" ht="18" customHeight="1">
      <c r="A20" s="2">
        <v>2210</v>
      </c>
      <c r="B20" s="2"/>
      <c r="C20" s="1" t="s">
        <v>11</v>
      </c>
      <c r="D20" s="7">
        <v>3600</v>
      </c>
      <c r="E20" s="7">
        <v>3600</v>
      </c>
      <c r="F20" s="7">
        <v>880000</v>
      </c>
      <c r="G20" s="7">
        <v>779999.99</v>
      </c>
      <c r="H20" s="7">
        <v>883600</v>
      </c>
      <c r="I20" s="7">
        <v>783599.99</v>
      </c>
    </row>
    <row r="21" spans="1:9">
      <c r="A21" s="2">
        <v>2220</v>
      </c>
      <c r="B21" s="2"/>
      <c r="C21" s="1" t="s">
        <v>12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</row>
    <row r="22" spans="1:9">
      <c r="A22" s="2">
        <v>2230</v>
      </c>
      <c r="B22" s="2"/>
      <c r="C22" s="1" t="s">
        <v>13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</row>
    <row r="23" spans="1:9">
      <c r="A23" s="2">
        <v>2240</v>
      </c>
      <c r="B23" s="2"/>
      <c r="C23" s="1" t="s">
        <v>14</v>
      </c>
      <c r="D23" s="7">
        <v>900</v>
      </c>
      <c r="E23" s="7">
        <v>900</v>
      </c>
      <c r="F23" s="7">
        <v>738800</v>
      </c>
      <c r="G23" s="7">
        <v>486650</v>
      </c>
      <c r="H23" s="7">
        <v>739700</v>
      </c>
      <c r="I23" s="7">
        <v>487550</v>
      </c>
    </row>
    <row r="24" spans="1:9">
      <c r="A24" s="2">
        <v>2250</v>
      </c>
      <c r="B24" s="2"/>
      <c r="C24" s="1" t="s">
        <v>15</v>
      </c>
      <c r="D24" s="7">
        <v>33000</v>
      </c>
      <c r="E24" s="7">
        <v>27378.95</v>
      </c>
      <c r="F24" s="7">
        <v>41500</v>
      </c>
      <c r="G24" s="7">
        <v>29394.06</v>
      </c>
      <c r="H24" s="7">
        <v>74500</v>
      </c>
      <c r="I24" s="7">
        <v>56773.01</v>
      </c>
    </row>
    <row r="25" spans="1:9" ht="15.75" customHeight="1">
      <c r="A25" s="2">
        <v>2260</v>
      </c>
      <c r="B25" s="2"/>
      <c r="C25" s="1" t="s">
        <v>16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</row>
    <row r="26" spans="1:9">
      <c r="A26" s="2">
        <v>2270</v>
      </c>
      <c r="B26" s="2"/>
      <c r="C26" s="1" t="s">
        <v>17</v>
      </c>
      <c r="D26" s="7">
        <v>65300</v>
      </c>
      <c r="E26" s="7">
        <v>65300</v>
      </c>
      <c r="F26" s="7">
        <v>434000</v>
      </c>
      <c r="G26" s="7">
        <v>403811.62</v>
      </c>
      <c r="H26" s="7">
        <v>499300</v>
      </c>
      <c r="I26" s="7">
        <v>469111.62</v>
      </c>
    </row>
    <row r="27" spans="1:9">
      <c r="A27" s="2">
        <v>2271</v>
      </c>
      <c r="B27" s="2"/>
      <c r="C27" s="1" t="s">
        <v>18</v>
      </c>
      <c r="D27" s="7">
        <v>65300</v>
      </c>
      <c r="E27" s="7">
        <v>65300</v>
      </c>
      <c r="F27" s="7">
        <v>245000</v>
      </c>
      <c r="G27" s="7">
        <v>237541.69</v>
      </c>
      <c r="H27" s="7">
        <v>310300</v>
      </c>
      <c r="I27" s="7">
        <v>302841.69</v>
      </c>
    </row>
    <row r="28" spans="1:9">
      <c r="A28" s="2">
        <v>2272</v>
      </c>
      <c r="B28" s="2"/>
      <c r="C28" s="1" t="s">
        <v>19</v>
      </c>
      <c r="D28" s="7">
        <v>0</v>
      </c>
      <c r="E28" s="7">
        <v>0</v>
      </c>
      <c r="F28" s="7">
        <v>24000</v>
      </c>
      <c r="G28" s="7">
        <v>16594.04</v>
      </c>
      <c r="H28" s="7">
        <v>24000</v>
      </c>
      <c r="I28" s="7">
        <v>16594.04</v>
      </c>
    </row>
    <row r="29" spans="1:9">
      <c r="A29" s="2">
        <v>2273</v>
      </c>
      <c r="B29" s="2"/>
      <c r="C29" s="1" t="s">
        <v>20</v>
      </c>
      <c r="D29" s="7">
        <v>0</v>
      </c>
      <c r="E29" s="7">
        <v>0</v>
      </c>
      <c r="F29" s="7">
        <v>165000</v>
      </c>
      <c r="G29" s="7">
        <v>149675.89000000001</v>
      </c>
      <c r="H29" s="7">
        <v>165000</v>
      </c>
      <c r="I29" s="7">
        <v>149675.89000000001</v>
      </c>
    </row>
    <row r="30" spans="1:9">
      <c r="A30" s="2">
        <v>2274</v>
      </c>
      <c r="B30" s="2"/>
      <c r="C30" s="1" t="s">
        <v>21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</row>
    <row r="31" spans="1:9">
      <c r="A31" s="2">
        <v>2275</v>
      </c>
      <c r="B31" s="2"/>
      <c r="C31" s="1" t="s">
        <v>22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</row>
    <row r="32" spans="1:9" ht="23.25">
      <c r="A32" s="2">
        <v>2280</v>
      </c>
      <c r="B32" s="2"/>
      <c r="C32" s="1" t="s">
        <v>23</v>
      </c>
      <c r="D32" s="7">
        <v>6600</v>
      </c>
      <c r="E32" s="7">
        <v>2938.83</v>
      </c>
      <c r="F32" s="7">
        <v>0</v>
      </c>
      <c r="G32" s="7">
        <v>0</v>
      </c>
      <c r="H32" s="7">
        <v>6600</v>
      </c>
      <c r="I32" s="7">
        <v>2938.83</v>
      </c>
    </row>
    <row r="33" spans="1:9" ht="32.25" customHeight="1">
      <c r="A33" s="2">
        <v>2281</v>
      </c>
      <c r="B33" s="2"/>
      <c r="C33" s="1" t="s">
        <v>24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</row>
    <row r="34" spans="1:9" ht="34.5">
      <c r="A34" s="2">
        <v>2282</v>
      </c>
      <c r="B34" s="2"/>
      <c r="C34" s="1" t="s">
        <v>25</v>
      </c>
      <c r="D34" s="7">
        <v>6600</v>
      </c>
      <c r="E34" s="7">
        <v>2938.83</v>
      </c>
      <c r="F34" s="7">
        <v>0</v>
      </c>
      <c r="G34" s="7">
        <v>0</v>
      </c>
      <c r="H34" s="7">
        <v>6600</v>
      </c>
      <c r="I34" s="7">
        <v>2938.83</v>
      </c>
    </row>
    <row r="35" spans="1:9">
      <c r="A35" s="4">
        <v>2400</v>
      </c>
      <c r="B35" s="4"/>
      <c r="C35" s="5" t="s">
        <v>26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</row>
    <row r="36" spans="1:9" ht="23.25">
      <c r="A36" s="2">
        <v>2410</v>
      </c>
      <c r="B36" s="2"/>
      <c r="C36" s="1" t="s">
        <v>27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</row>
    <row r="37" spans="1:9" ht="21.75" customHeight="1">
      <c r="A37" s="2">
        <v>2420</v>
      </c>
      <c r="B37" s="2"/>
      <c r="C37" s="1" t="s">
        <v>28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</row>
    <row r="38" spans="1:9">
      <c r="A38" s="4">
        <v>2600</v>
      </c>
      <c r="B38" s="4"/>
      <c r="C38" s="5" t="s">
        <v>29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</row>
    <row r="39" spans="1:9" ht="23.25">
      <c r="A39" s="2">
        <v>2610</v>
      </c>
      <c r="B39" s="2"/>
      <c r="C39" s="1" t="s">
        <v>30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</row>
    <row r="40" spans="1:9" ht="23.25">
      <c r="A40" s="2">
        <v>2620</v>
      </c>
      <c r="B40" s="2"/>
      <c r="C40" s="1" t="s">
        <v>31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</row>
    <row r="41" spans="1:9" ht="23.25">
      <c r="A41" s="2">
        <v>2630</v>
      </c>
      <c r="B41" s="2"/>
      <c r="C41" s="1" t="s">
        <v>32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</row>
    <row r="42" spans="1:9">
      <c r="A42" s="4">
        <v>2700</v>
      </c>
      <c r="B42" s="4"/>
      <c r="C42" s="5" t="s">
        <v>33</v>
      </c>
      <c r="D42" s="6">
        <v>0</v>
      </c>
      <c r="E42" s="6">
        <v>0</v>
      </c>
      <c r="F42" s="6">
        <v>34505</v>
      </c>
      <c r="G42" s="6">
        <v>34504.379999999997</v>
      </c>
      <c r="H42" s="6">
        <v>34505</v>
      </c>
      <c r="I42" s="6">
        <v>34504.379999999997</v>
      </c>
    </row>
    <row r="43" spans="1:9">
      <c r="A43" s="2">
        <v>2710</v>
      </c>
      <c r="B43" s="2"/>
      <c r="C43" s="1" t="s">
        <v>34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</row>
    <row r="44" spans="1:9">
      <c r="A44" s="2">
        <v>2720</v>
      </c>
      <c r="B44" s="2"/>
      <c r="C44" s="1" t="s">
        <v>35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</row>
    <row r="45" spans="1:9">
      <c r="A45" s="2">
        <v>2730</v>
      </c>
      <c r="B45" s="2"/>
      <c r="C45" s="1" t="s">
        <v>36</v>
      </c>
      <c r="D45" s="7">
        <v>0</v>
      </c>
      <c r="E45" s="7">
        <v>0</v>
      </c>
      <c r="F45" s="7">
        <v>34505</v>
      </c>
      <c r="G45" s="7">
        <v>34504.379999999997</v>
      </c>
      <c r="H45" s="7">
        <v>34505</v>
      </c>
      <c r="I45" s="7">
        <v>34504.379999999997</v>
      </c>
    </row>
    <row r="46" spans="1:9">
      <c r="A46" s="4">
        <v>2800</v>
      </c>
      <c r="B46" s="4"/>
      <c r="C46" s="5" t="s">
        <v>37</v>
      </c>
      <c r="D46" s="6">
        <v>0</v>
      </c>
      <c r="E46" s="6">
        <v>0</v>
      </c>
      <c r="F46" s="6">
        <v>8008.54</v>
      </c>
      <c r="G46" s="6">
        <v>4082.47</v>
      </c>
      <c r="H46" s="6">
        <v>8008.54</v>
      </c>
      <c r="I46" s="6">
        <v>4082.47</v>
      </c>
    </row>
    <row r="47" spans="1:9">
      <c r="A47" s="4">
        <v>3000</v>
      </c>
      <c r="B47" s="4"/>
      <c r="C47" s="5" t="s">
        <v>38</v>
      </c>
      <c r="D47" s="6">
        <v>0</v>
      </c>
      <c r="E47" s="6">
        <v>0</v>
      </c>
      <c r="F47" s="6">
        <v>51800</v>
      </c>
      <c r="G47" s="6">
        <v>50384</v>
      </c>
      <c r="H47" s="6">
        <v>51800</v>
      </c>
      <c r="I47" s="6">
        <v>50384</v>
      </c>
    </row>
    <row r="48" spans="1:9">
      <c r="A48" s="4">
        <v>3100</v>
      </c>
      <c r="B48" s="4"/>
      <c r="C48" s="5" t="s">
        <v>39</v>
      </c>
      <c r="D48" s="6">
        <v>0</v>
      </c>
      <c r="E48" s="6">
        <v>0</v>
      </c>
      <c r="F48" s="6">
        <v>51800</v>
      </c>
      <c r="G48" s="6">
        <v>50384</v>
      </c>
      <c r="H48" s="6">
        <v>51800</v>
      </c>
      <c r="I48" s="6">
        <v>50384</v>
      </c>
    </row>
    <row r="49" spans="1:9" ht="23.25">
      <c r="A49" s="2">
        <v>3110</v>
      </c>
      <c r="B49" s="2"/>
      <c r="C49" s="1" t="s">
        <v>40</v>
      </c>
      <c r="D49" s="7">
        <v>0</v>
      </c>
      <c r="E49" s="7">
        <v>0</v>
      </c>
      <c r="F49" s="7">
        <v>41800</v>
      </c>
      <c r="G49" s="7">
        <v>40619</v>
      </c>
      <c r="H49" s="7">
        <v>41800</v>
      </c>
      <c r="I49" s="7">
        <v>40619</v>
      </c>
    </row>
    <row r="50" spans="1:9">
      <c r="A50" s="2">
        <v>3120</v>
      </c>
      <c r="B50" s="2"/>
      <c r="C50" s="1" t="s">
        <v>41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</row>
    <row r="51" spans="1:9">
      <c r="A51" s="2">
        <v>3121</v>
      </c>
      <c r="B51" s="2"/>
      <c r="C51" s="1" t="s">
        <v>42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</row>
    <row r="52" spans="1:9" ht="23.25">
      <c r="A52" s="2">
        <v>3122</v>
      </c>
      <c r="B52" s="2"/>
      <c r="C52" s="1" t="s">
        <v>43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</row>
    <row r="53" spans="1:9">
      <c r="A53" s="2">
        <v>3130</v>
      </c>
      <c r="B53" s="2"/>
      <c r="C53" s="1" t="s">
        <v>44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</row>
    <row r="54" spans="1:9" ht="23.25">
      <c r="A54" s="2">
        <v>3131</v>
      </c>
      <c r="B54" s="2"/>
      <c r="C54" s="1" t="s">
        <v>45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</row>
    <row r="55" spans="1:9">
      <c r="A55" s="2">
        <v>3132</v>
      </c>
      <c r="B55" s="2"/>
      <c r="C55" s="1" t="s">
        <v>46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</row>
    <row r="56" spans="1:9">
      <c r="A56" s="2">
        <v>3140</v>
      </c>
      <c r="B56" s="2"/>
      <c r="C56" s="1" t="s">
        <v>47</v>
      </c>
      <c r="D56" s="7">
        <v>0</v>
      </c>
      <c r="E56" s="7">
        <v>0</v>
      </c>
      <c r="F56" s="7">
        <v>10000</v>
      </c>
      <c r="G56" s="7">
        <v>9765</v>
      </c>
      <c r="H56" s="7">
        <v>10000</v>
      </c>
      <c r="I56" s="7">
        <v>9765</v>
      </c>
    </row>
    <row r="57" spans="1:9" ht="15.75" customHeight="1">
      <c r="A57" s="2">
        <v>3141</v>
      </c>
      <c r="B57" s="2"/>
      <c r="C57" s="1" t="s">
        <v>48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</row>
    <row r="58" spans="1:9" ht="17.25" customHeight="1">
      <c r="A58" s="2">
        <v>3142</v>
      </c>
      <c r="B58" s="2"/>
      <c r="C58" s="1" t="s">
        <v>49</v>
      </c>
      <c r="D58" s="7">
        <v>0</v>
      </c>
      <c r="E58" s="7">
        <v>0</v>
      </c>
      <c r="F58" s="7">
        <v>10000</v>
      </c>
      <c r="G58" s="7">
        <v>9765</v>
      </c>
      <c r="H58" s="7">
        <v>10000</v>
      </c>
      <c r="I58" s="7">
        <v>9765</v>
      </c>
    </row>
    <row r="59" spans="1:9" ht="23.25">
      <c r="A59" s="2">
        <v>3143</v>
      </c>
      <c r="B59" s="2"/>
      <c r="C59" s="1" t="s">
        <v>50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</row>
    <row r="60" spans="1:9">
      <c r="A60" s="2">
        <v>3150</v>
      </c>
      <c r="B60" s="2"/>
      <c r="C60" s="1" t="s">
        <v>51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</row>
    <row r="61" spans="1:9">
      <c r="A61" s="2">
        <v>3160</v>
      </c>
      <c r="B61" s="2"/>
      <c r="C61" s="1" t="s">
        <v>52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</row>
    <row r="62" spans="1:9">
      <c r="A62" s="4">
        <v>3200</v>
      </c>
      <c r="B62" s="4"/>
      <c r="C62" s="5" t="s">
        <v>53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</row>
    <row r="63" spans="1:9" ht="23.25">
      <c r="A63" s="2">
        <v>3210</v>
      </c>
      <c r="B63" s="2"/>
      <c r="C63" s="1" t="s">
        <v>54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</row>
    <row r="64" spans="1:9" ht="23.25">
      <c r="A64" s="2">
        <v>3220</v>
      </c>
      <c r="B64" s="2"/>
      <c r="C64" s="1" t="s">
        <v>55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</row>
    <row r="65" spans="1:9" ht="23.25">
      <c r="A65" s="2">
        <v>3230</v>
      </c>
      <c r="B65" s="2"/>
      <c r="C65" s="1" t="s">
        <v>56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</row>
    <row r="66" spans="1:9">
      <c r="A66" s="2">
        <v>3240</v>
      </c>
      <c r="B66" s="2"/>
      <c r="C66" s="1" t="s">
        <v>57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</row>
    <row r="67" spans="1:9">
      <c r="A67" s="4">
        <v>4100</v>
      </c>
      <c r="B67" s="4"/>
      <c r="C67" s="5" t="s">
        <v>58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</row>
    <row r="68" spans="1:9">
      <c r="A68" s="2">
        <v>4110</v>
      </c>
      <c r="B68" s="2"/>
      <c r="C68" s="1" t="s">
        <v>59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</row>
    <row r="69" spans="1:9" ht="23.25">
      <c r="A69" s="2">
        <v>4111</v>
      </c>
      <c r="B69" s="2"/>
      <c r="C69" s="1" t="s">
        <v>60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</row>
    <row r="70" spans="1:9" ht="23.25">
      <c r="A70" s="2">
        <v>4112</v>
      </c>
      <c r="B70" s="2"/>
      <c r="C70" s="1" t="s">
        <v>61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</row>
    <row r="71" spans="1:9">
      <c r="A71" s="2">
        <v>4113</v>
      </c>
      <c r="B71" s="2"/>
      <c r="C71" s="1" t="s">
        <v>62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</row>
    <row r="72" spans="1:9">
      <c r="A72" s="4">
        <v>4200</v>
      </c>
      <c r="B72" s="4"/>
      <c r="C72" s="5" t="s">
        <v>63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</row>
    <row r="73" spans="1:9">
      <c r="A73" s="2">
        <v>4210</v>
      </c>
      <c r="B73" s="2"/>
      <c r="C73" s="1" t="s">
        <v>64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</row>
    <row r="74" spans="1:9">
      <c r="A74" s="2">
        <v>5000</v>
      </c>
      <c r="B74" s="2"/>
      <c r="C74" s="1" t="s">
        <v>65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</row>
    <row r="75" spans="1:9">
      <c r="A75" s="2">
        <v>9000</v>
      </c>
      <c r="B75" s="2"/>
      <c r="C75" s="1" t="s">
        <v>66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</row>
    <row r="76" spans="1:9">
      <c r="A76" s="8"/>
      <c r="B76" s="8"/>
      <c r="C76" s="9"/>
      <c r="D76" s="10"/>
      <c r="E76" s="10"/>
      <c r="F76" s="10"/>
      <c r="G76" s="10"/>
      <c r="H76" s="10"/>
      <c r="I76" s="10"/>
    </row>
    <row r="77" spans="1:9">
      <c r="A77" s="8"/>
      <c r="B77" s="8"/>
      <c r="C77" s="9"/>
      <c r="D77" s="10"/>
      <c r="E77" s="10"/>
      <c r="F77" s="10"/>
      <c r="G77" s="10"/>
      <c r="H77" s="10"/>
      <c r="I77" s="10"/>
    </row>
    <row r="78" spans="1:9">
      <c r="A78" s="8"/>
      <c r="B78" s="8"/>
      <c r="C78" s="8"/>
      <c r="D78" s="8"/>
      <c r="E78" s="8"/>
      <c r="F78" s="8"/>
      <c r="G78" s="8"/>
      <c r="H78" s="8"/>
      <c r="I78" s="8"/>
    </row>
    <row r="79" spans="1:9">
      <c r="A79" s="8"/>
      <c r="B79" s="8"/>
      <c r="C79" s="8"/>
      <c r="D79" s="8"/>
      <c r="E79" s="8"/>
      <c r="F79" s="8"/>
      <c r="G79" s="8"/>
      <c r="H79" s="8"/>
      <c r="I79" s="8"/>
    </row>
  </sheetData>
  <mergeCells count="13">
    <mergeCell ref="F9:G9"/>
    <mergeCell ref="H9:I9"/>
    <mergeCell ref="D9:E9"/>
    <mergeCell ref="A9:A10"/>
    <mergeCell ref="B9:B10"/>
    <mergeCell ref="C9:C10"/>
    <mergeCell ref="C2:F2"/>
    <mergeCell ref="C4:F4"/>
    <mergeCell ref="C5:F5"/>
    <mergeCell ref="C6:F6"/>
    <mergeCell ref="H8:I8"/>
    <mergeCell ref="D8:E8"/>
    <mergeCell ref="F8:G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2016</vt:lpstr>
      <vt:lpstr>2015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2018-01-13T08:57:49Z</dcterms:modified>
</cp:coreProperties>
</file>