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<sst xmlns="http://schemas.openxmlformats.org/spreadsheetml/2006/main" count="148" uniqueCount="126">
  <si>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</si>
  <si>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</si>
  <si>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</si>
  <si>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</si>
  <si>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</si>
  <si>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</si>
  <si>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</si>
  <si>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</si>
  <si>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</si>
  <si>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</si>
  <si>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</si>
  <si>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</si>
  <si>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</si>
  <si>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</si>
  <si>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</si>
  <si>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</si>
  <si>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</si>
  <si>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</si>
  <si>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</si>
  <si>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</si>
  <si>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</si>
  <si>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</si>
  <si>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</si>
  <si>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</si>
  <si>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</si>
  <si>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</si>
  <si>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</si>
  <si>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</si>
  <si>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</si>
  <si>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</si>
  <si>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</si>
  <si>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</si>
  <si>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</si>
  <si>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</si>
  <si>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</si>
  <si>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</si>
  <si>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</si>
  <si>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</si>
  <si>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</si>
  <si>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</si>
  <si>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</si>
  <si>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</si>
  <si>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</si>
  <si>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</si>
  <si>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</si>
  <si>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</si>
  <si>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</si>
  <si>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</si>
  <si>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</si>
  <si>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</si>
  <si>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</si>
  <si>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</si>
  <si>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</si>
  <si>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</si>
  <si>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</si>
  <si>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</si>
  <si>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</si>
  <si>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</si>
  <si>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</si>
  <si>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</si>
  <si>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</si>
  <si>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</si>
  <si>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</si>
  <si>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</si>
  <si>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</si>
  <si>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</si>
  <si>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</si>
  <si>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</si>
  <si>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</si>
  <si>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</si>
  <si>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</si>
  <si>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</si>
  <si>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</si>
  <si>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</si>
  <si>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</si>
  <si>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</si>
  <si>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</si>
  <si>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</si>
  <si>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</si>
  <si>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</si>
  <si>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</si>
  <si>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</si>
  <si>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</si>
  <si>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</si>
  <si>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</si>
  <si>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</si>
  <si>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</si>
  <si>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</si>
  <si>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</si>
  <si>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</si>
  <si>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</si>
  <si>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</si>
  <si>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</si>
  <si>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</si>
  <si>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</si>
  <si>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</si>
  <si>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</si>
  <si>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</si>
  <si>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</si>
  <si>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</si>
  <si>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</si>
  <si>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</si>
  <si>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</si>
  <si>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</si>
  <si>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</si>
  <si>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</si>
  <si>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</si>
  <si>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</si>
  <si>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</si>
  <si>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 xml:space="preserve">2. За подання до господарського суду, усього (сума рядків 23-32): 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</si>
  <si>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</si>
  <si>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</si>
  <si>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</si>
  <si>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</si>
  <si>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</si>
  <si>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</si>
  <si>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Івано-Франківський окружний адміністративний суд</t>
  </si>
  <si>
    <t>76018 ІВАНО-ФРАНКІВСЬКА ОБЛАСТЬ</t>
  </si>
  <si>
    <t xml:space="preserve">                                                                 місто ІВАНО-ФРАНКІВСЬК</t>
  </si>
  <si>
    <t xml:space="preserve">                                                                  вулиця  НЕЗАЛЕЖНОСТІ, будинок 46</t>
  </si>
  <si>
    <t>перший квартал 2018 року</t>
  </si>
  <si>
    <t>Могила А.Б.</t>
  </si>
  <si>
    <t>Гложик В.В.</t>
  </si>
  <si>
    <t>0342-78-42-88</t>
  </si>
  <si>
    <t>inbox@adm.if.court.gov.ua</t>
  </si>
  <si>
    <t>5 квітня 2018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</si>
</sst>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98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116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117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 t="s">
        <v>118</v>
      </c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 t="s">
        <v>119</v>
      </c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&amp;L7BC308B7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zoomScale="80" zoomScaleNormal="80" zoomScalePageLayoutView="0" workbookViewId="0" topLeftCell="A1">
      <pane ySplit="5" topLeftCell="A34" activePane="bottomLeft" state="frozen"/>
      <selection pane="topLeft" activeCell="A1" sqref="A1"/>
      <selection pane="bottomLeft" activeCell="B42" sqref="B42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693</v>
      </c>
      <c r="E1" s="70">
        <v>693</v>
      </c>
      <c r="F1" s="70">
        <v>693</v>
      </c>
    </row>
    <row r="2" spans="1:12" ht="61.5" customHeight="1">
      <c r="A2" s="163" t="s">
        <v>0</v>
      </c>
      <c r="B2" s="164" t="s">
        <v>74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73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 hidden="1">
      <c r="A6" s="61">
        <v>1</v>
      </c>
      <c r="B6" s="63" t="s">
        <v>105</v>
      </c>
      <c r="C6" s="74">
        <f>SUM(C7,C10,C13:C15,C18,C19,C20,C23,C24)</f>
        <v>0</v>
      </c>
      <c r="D6" s="74">
        <f aca="true" t="shared" si="0" ref="D6:L6">SUM(D7,D10,D13:D15,D18,D19,D20,D23,D24)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 hidden="1">
      <c r="A7" s="61">
        <v>2</v>
      </c>
      <c r="B7" s="64" t="s">
        <v>75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 hidden="1">
      <c r="A8" s="61">
        <v>3</v>
      </c>
      <c r="B8" s="65" t="s">
        <v>76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 hidden="1">
      <c r="A9" s="61">
        <v>4</v>
      </c>
      <c r="B9" s="65" t="s">
        <v>77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 hidden="1">
      <c r="A10" s="61">
        <v>5</v>
      </c>
      <c r="B10" s="64" t="s">
        <v>78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 hidden="1">
      <c r="A11" s="61">
        <v>6</v>
      </c>
      <c r="B11" s="65" t="s">
        <v>79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 hidden="1">
      <c r="A12" s="61">
        <v>7</v>
      </c>
      <c r="B12" s="65" t="s">
        <v>80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 hidden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 hidden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 hidden="1">
      <c r="A15" s="61">
        <v>10</v>
      </c>
      <c r="B15" s="64" t="s">
        <v>106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 hidden="1">
      <c r="A16" s="61">
        <v>11</v>
      </c>
      <c r="B16" s="65" t="s">
        <v>79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 hidden="1">
      <c r="A17" s="61">
        <v>12</v>
      </c>
      <c r="B17" s="65" t="s">
        <v>80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 hidden="1">
      <c r="A18" s="61">
        <v>13</v>
      </c>
      <c r="B18" s="122" t="s">
        <v>107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 hidden="1">
      <c r="A19" s="61">
        <v>14</v>
      </c>
      <c r="B19" s="122" t="s">
        <v>108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33.75" customHeight="1" hidden="1">
      <c r="A20" s="61">
        <v>15</v>
      </c>
      <c r="B20" s="64" t="s">
        <v>81</v>
      </c>
      <c r="C20" s="75">
        <f>SUM(C21:C22)</f>
        <v>0</v>
      </c>
      <c r="D20" s="87">
        <f aca="true" t="shared" si="1" ref="D20:L20">SUM(D21:D22)</f>
        <v>0</v>
      </c>
      <c r="E20" s="75">
        <f t="shared" si="1"/>
        <v>0</v>
      </c>
      <c r="F20" s="87">
        <f t="shared" si="1"/>
        <v>0</v>
      </c>
      <c r="G20" s="75">
        <f t="shared" si="1"/>
        <v>0</v>
      </c>
      <c r="H20" s="87">
        <f t="shared" si="1"/>
        <v>0</v>
      </c>
      <c r="I20" s="75">
        <f t="shared" si="1"/>
        <v>0</v>
      </c>
      <c r="J20" s="87">
        <f t="shared" si="1"/>
        <v>0</v>
      </c>
      <c r="K20" s="75">
        <f t="shared" si="1"/>
        <v>0</v>
      </c>
      <c r="L20" s="87">
        <f t="shared" si="1"/>
        <v>0</v>
      </c>
    </row>
    <row r="21" spans="1:12" ht="14.25" customHeight="1" hidden="1">
      <c r="A21" s="61">
        <v>16</v>
      </c>
      <c r="B21" s="128" t="s">
        <v>1</v>
      </c>
      <c r="C21" s="75">
        <v>0</v>
      </c>
      <c r="D21" s="87">
        <v>0</v>
      </c>
      <c r="E21" s="75">
        <v>0</v>
      </c>
      <c r="F21" s="87">
        <v>0</v>
      </c>
      <c r="G21" s="75">
        <v>0</v>
      </c>
      <c r="H21" s="87">
        <v>0</v>
      </c>
      <c r="I21" s="75">
        <v>0</v>
      </c>
      <c r="J21" s="87">
        <v>0</v>
      </c>
      <c r="K21" s="75">
        <v>0</v>
      </c>
      <c r="L21" s="87">
        <v>0</v>
      </c>
    </row>
    <row r="22" spans="1:12" ht="23.25" customHeight="1" hidden="1">
      <c r="A22" s="61">
        <v>17</v>
      </c>
      <c r="B22" s="128" t="s">
        <v>2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46.5" customHeight="1" hidden="1">
      <c r="A23" s="61">
        <v>18</v>
      </c>
      <c r="B23" s="64" t="s">
        <v>113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31.5" customHeight="1" hidden="1">
      <c r="A24" s="61">
        <v>19</v>
      </c>
      <c r="B24" s="64" t="s">
        <v>82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20.25" customHeight="1" hidden="1">
      <c r="A25" s="61">
        <v>20</v>
      </c>
      <c r="B25" s="65" t="s">
        <v>79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 hidden="1">
      <c r="A26" s="61">
        <v>21</v>
      </c>
      <c r="B26" s="65" t="s">
        <v>80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15" hidden="1">
      <c r="A27" s="61">
        <v>22</v>
      </c>
      <c r="B27" s="63" t="s">
        <v>109</v>
      </c>
      <c r="C27" s="74">
        <f>SUM(C28:C37)</f>
        <v>0</v>
      </c>
      <c r="D27" s="86">
        <f aca="true" t="shared" si="2" ref="D27:L27">SUM(D28:D37)</f>
        <v>0</v>
      </c>
      <c r="E27" s="74">
        <f t="shared" si="2"/>
        <v>0</v>
      </c>
      <c r="F27" s="86">
        <f t="shared" si="2"/>
        <v>0</v>
      </c>
      <c r="G27" s="74">
        <f t="shared" si="2"/>
        <v>0</v>
      </c>
      <c r="H27" s="86">
        <f t="shared" si="2"/>
        <v>0</v>
      </c>
      <c r="I27" s="74">
        <f t="shared" si="2"/>
        <v>0</v>
      </c>
      <c r="J27" s="86">
        <f t="shared" si="2"/>
        <v>0</v>
      </c>
      <c r="K27" s="74">
        <f t="shared" si="2"/>
        <v>0</v>
      </c>
      <c r="L27" s="86">
        <f t="shared" si="2"/>
        <v>0</v>
      </c>
    </row>
    <row r="28" spans="1:12" ht="15.75" customHeight="1" hidden="1">
      <c r="A28" s="61">
        <v>23</v>
      </c>
      <c r="B28" s="64" t="s">
        <v>5</v>
      </c>
      <c r="C28" s="75">
        <v>0</v>
      </c>
      <c r="D28" s="87">
        <v>0</v>
      </c>
      <c r="E28" s="75">
        <v>0</v>
      </c>
      <c r="F28" s="87">
        <v>0</v>
      </c>
      <c r="G28" s="75">
        <v>0</v>
      </c>
      <c r="H28" s="87">
        <v>0</v>
      </c>
      <c r="I28" s="75">
        <v>0</v>
      </c>
      <c r="J28" s="87">
        <v>0</v>
      </c>
      <c r="K28" s="75">
        <v>0</v>
      </c>
      <c r="L28" s="87">
        <v>0</v>
      </c>
    </row>
    <row r="29" spans="1:12" ht="15" hidden="1">
      <c r="A29" s="61">
        <v>24</v>
      </c>
      <c r="B29" s="64" t="s">
        <v>1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 hidden="1">
      <c r="A30" s="61">
        <v>25</v>
      </c>
      <c r="B30" s="64" t="s">
        <v>107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 hidden="1">
      <c r="A31" s="61">
        <v>26</v>
      </c>
      <c r="B31" s="64" t="s">
        <v>108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75" hidden="1">
      <c r="A32" s="61">
        <v>27</v>
      </c>
      <c r="B32" s="64" t="s">
        <v>83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45" hidden="1">
      <c r="A33" s="61">
        <v>28</v>
      </c>
      <c r="B33" s="64" t="s">
        <v>84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30" hidden="1">
      <c r="A34" s="61">
        <v>29</v>
      </c>
      <c r="B34" s="64" t="s">
        <v>114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 hidden="1">
      <c r="A35" s="61">
        <v>30</v>
      </c>
      <c r="B35" s="64" t="s">
        <v>14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15" hidden="1">
      <c r="A36" s="61">
        <v>31</v>
      </c>
      <c r="B36" s="64" t="s">
        <v>15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08" customHeight="1" hidden="1">
      <c r="A37" s="61">
        <v>32</v>
      </c>
      <c r="B37" s="64" t="s">
        <v>85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31.5" customHeight="1">
      <c r="A38" s="61">
        <v>33</v>
      </c>
      <c r="B38" s="63" t="s">
        <v>110</v>
      </c>
      <c r="C38" s="74">
        <f>SUM(C39,C46,C47,C48)</f>
        <v>660</v>
      </c>
      <c r="D38" s="86">
        <f aca="true" t="shared" si="3" ref="D38:K38">SUM(D39,D46,D47,D48)</f>
        <v>981312.579999997</v>
      </c>
      <c r="E38" s="74">
        <f t="shared" si="3"/>
        <v>541</v>
      </c>
      <c r="F38" s="86">
        <f t="shared" si="3"/>
        <v>932095.929999998</v>
      </c>
      <c r="G38" s="74">
        <f t="shared" si="3"/>
        <v>15</v>
      </c>
      <c r="H38" s="86">
        <f t="shared" si="3"/>
        <v>19414.8</v>
      </c>
      <c r="I38" s="74">
        <f t="shared" si="3"/>
        <v>3</v>
      </c>
      <c r="J38" s="86">
        <f t="shared" si="3"/>
        <v>3746.8</v>
      </c>
      <c r="K38" s="74">
        <f t="shared" si="3"/>
        <v>124</v>
      </c>
      <c r="L38" s="86">
        <f>SUM(L39,L46,L47,L48)</f>
        <v>90602.7200000002</v>
      </c>
    </row>
    <row r="39" spans="1:12" ht="21" customHeight="1">
      <c r="A39" s="61">
        <v>34</v>
      </c>
      <c r="B39" s="64" t="s">
        <v>86</v>
      </c>
      <c r="C39" s="75">
        <f>SUM(C40,C43)</f>
        <v>648</v>
      </c>
      <c r="D39" s="87">
        <f>SUM(D40,D43)</f>
        <v>973912.179999997</v>
      </c>
      <c r="E39" s="75">
        <f aca="true" t="shared" si="4" ref="E39:L39">SUM(E40,E43)</f>
        <v>529</v>
      </c>
      <c r="F39" s="87">
        <f t="shared" si="4"/>
        <v>924695.2699999979</v>
      </c>
      <c r="G39" s="75">
        <f t="shared" si="4"/>
        <v>15</v>
      </c>
      <c r="H39" s="87">
        <f t="shared" si="4"/>
        <v>19414.8</v>
      </c>
      <c r="I39" s="75">
        <f t="shared" si="4"/>
        <v>3</v>
      </c>
      <c r="J39" s="87">
        <f t="shared" si="4"/>
        <v>3746.8</v>
      </c>
      <c r="K39" s="75">
        <f t="shared" si="4"/>
        <v>124</v>
      </c>
      <c r="L39" s="87">
        <f t="shared" si="4"/>
        <v>90602.7200000002</v>
      </c>
    </row>
    <row r="40" spans="1:12" ht="19.5" customHeight="1">
      <c r="A40" s="61">
        <v>35</v>
      </c>
      <c r="B40" s="64" t="s">
        <v>87</v>
      </c>
      <c r="C40" s="76">
        <v>95</v>
      </c>
      <c r="D40" s="88">
        <v>472094.58</v>
      </c>
      <c r="E40" s="77">
        <v>88</v>
      </c>
      <c r="F40" s="89">
        <v>498150.12</v>
      </c>
      <c r="G40" s="76">
        <v>3</v>
      </c>
      <c r="H40" s="88">
        <v>2380</v>
      </c>
      <c r="I40" s="78">
        <v>1</v>
      </c>
      <c r="J40" s="93">
        <v>2466.8</v>
      </c>
      <c r="K40" s="77">
        <v>5</v>
      </c>
      <c r="L40" s="89">
        <v>3912.32</v>
      </c>
    </row>
    <row r="41" spans="1:12" ht="16.5" customHeight="1">
      <c r="A41" s="61">
        <v>36</v>
      </c>
      <c r="B41" s="65" t="s">
        <v>88</v>
      </c>
      <c r="C41" s="76">
        <v>65</v>
      </c>
      <c r="D41" s="88">
        <v>450295.94</v>
      </c>
      <c r="E41" s="77">
        <v>65</v>
      </c>
      <c r="F41" s="89">
        <v>452796.62</v>
      </c>
      <c r="G41" s="76">
        <v>1</v>
      </c>
      <c r="H41" s="88">
        <v>1100</v>
      </c>
      <c r="I41" s="78">
        <v>0</v>
      </c>
      <c r="J41" s="93">
        <v>0</v>
      </c>
      <c r="K41" s="77">
        <v>0</v>
      </c>
      <c r="L41" s="89">
        <v>0</v>
      </c>
    </row>
    <row r="42" spans="1:12" ht="16.5" customHeight="1">
      <c r="A42" s="61">
        <v>37</v>
      </c>
      <c r="B42" s="65" t="s">
        <v>77</v>
      </c>
      <c r="C42" s="76">
        <v>30</v>
      </c>
      <c r="D42" s="88">
        <v>21798.64</v>
      </c>
      <c r="E42" s="77">
        <v>23</v>
      </c>
      <c r="F42" s="89">
        <v>45353.5</v>
      </c>
      <c r="G42" s="76">
        <v>2</v>
      </c>
      <c r="H42" s="88">
        <v>1280</v>
      </c>
      <c r="I42" s="78">
        <v>1</v>
      </c>
      <c r="J42" s="93">
        <v>2466.8</v>
      </c>
      <c r="K42" s="77">
        <v>5</v>
      </c>
      <c r="L42" s="89">
        <v>3912.32</v>
      </c>
    </row>
    <row r="43" spans="1:12" ht="21" customHeight="1">
      <c r="A43" s="61">
        <v>38</v>
      </c>
      <c r="B43" s="64" t="s">
        <v>89</v>
      </c>
      <c r="C43" s="76">
        <v>553</v>
      </c>
      <c r="D43" s="88">
        <v>501817.599999997</v>
      </c>
      <c r="E43" s="77">
        <v>441</v>
      </c>
      <c r="F43" s="89">
        <v>426545.149999998</v>
      </c>
      <c r="G43" s="76">
        <v>12</v>
      </c>
      <c r="H43" s="88">
        <v>17034.8</v>
      </c>
      <c r="I43" s="78">
        <v>2</v>
      </c>
      <c r="J43" s="93">
        <v>1280</v>
      </c>
      <c r="K43" s="77">
        <v>119</v>
      </c>
      <c r="L43" s="89">
        <v>86690.4000000002</v>
      </c>
    </row>
    <row r="44" spans="1:12" ht="30" customHeight="1">
      <c r="A44" s="61">
        <v>39</v>
      </c>
      <c r="B44" s="65" t="s">
        <v>90</v>
      </c>
      <c r="C44" s="76">
        <v>67</v>
      </c>
      <c r="D44" s="88">
        <v>151532</v>
      </c>
      <c r="E44" s="77">
        <v>63</v>
      </c>
      <c r="F44" s="89">
        <v>143761.6</v>
      </c>
      <c r="G44" s="76">
        <v>6</v>
      </c>
      <c r="H44" s="88">
        <v>13130</v>
      </c>
      <c r="I44" s="78">
        <v>0</v>
      </c>
      <c r="J44" s="93">
        <v>0</v>
      </c>
      <c r="K44" s="77">
        <v>0</v>
      </c>
      <c r="L44" s="89">
        <v>0</v>
      </c>
    </row>
    <row r="45" spans="1:12" ht="21" customHeight="1">
      <c r="A45" s="61">
        <v>40</v>
      </c>
      <c r="B45" s="65" t="s">
        <v>80</v>
      </c>
      <c r="C45" s="76">
        <v>486</v>
      </c>
      <c r="D45" s="88">
        <v>350285.599999998</v>
      </c>
      <c r="E45" s="77">
        <v>378</v>
      </c>
      <c r="F45" s="89">
        <v>282783.549999999</v>
      </c>
      <c r="G45" s="76">
        <v>6</v>
      </c>
      <c r="H45" s="88">
        <v>3904.8</v>
      </c>
      <c r="I45" s="78">
        <v>2</v>
      </c>
      <c r="J45" s="93">
        <v>1280</v>
      </c>
      <c r="K45" s="77">
        <v>119</v>
      </c>
      <c r="L45" s="89">
        <v>86690.4000000002</v>
      </c>
    </row>
    <row r="46" spans="1:12" ht="45" customHeight="1">
      <c r="A46" s="61">
        <v>41</v>
      </c>
      <c r="B46" s="64" t="s">
        <v>91</v>
      </c>
      <c r="C46" s="76">
        <v>0</v>
      </c>
      <c r="D46" s="88">
        <v>0</v>
      </c>
      <c r="E46" s="77">
        <v>0</v>
      </c>
      <c r="F46" s="89">
        <v>0</v>
      </c>
      <c r="G46" s="76">
        <v>0</v>
      </c>
      <c r="H46" s="88">
        <v>0</v>
      </c>
      <c r="I46" s="78">
        <v>0</v>
      </c>
      <c r="J46" s="93">
        <v>0</v>
      </c>
      <c r="K46" s="77">
        <v>0</v>
      </c>
      <c r="L46" s="89">
        <v>0</v>
      </c>
    </row>
    <row r="47" spans="1:12" ht="30" customHeight="1">
      <c r="A47" s="61">
        <v>42</v>
      </c>
      <c r="B47" s="66" t="s">
        <v>16</v>
      </c>
      <c r="C47" s="76">
        <v>0</v>
      </c>
      <c r="D47" s="88">
        <v>0</v>
      </c>
      <c r="E47" s="77">
        <v>0</v>
      </c>
      <c r="F47" s="89">
        <v>0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51" customHeight="1">
      <c r="A48" s="61">
        <v>43</v>
      </c>
      <c r="B48" s="64" t="s">
        <v>92</v>
      </c>
      <c r="C48" s="76">
        <v>12</v>
      </c>
      <c r="D48" s="88">
        <v>7400.4</v>
      </c>
      <c r="E48" s="77">
        <v>12</v>
      </c>
      <c r="F48" s="89">
        <v>7400.66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21.75" customHeight="1">
      <c r="A49" s="61">
        <v>44</v>
      </c>
      <c r="B49" s="63" t="s">
        <v>111</v>
      </c>
      <c r="C49" s="74">
        <f>SUM(C50:C53)</f>
        <v>9</v>
      </c>
      <c r="D49" s="86">
        <f aca="true" t="shared" si="5" ref="D49:L49">SUM(D50:D53)</f>
        <v>4582.96</v>
      </c>
      <c r="E49" s="74">
        <f t="shared" si="5"/>
        <v>9</v>
      </c>
      <c r="F49" s="86">
        <f t="shared" si="5"/>
        <v>4592.4400000000005</v>
      </c>
      <c r="G49" s="74">
        <f t="shared" si="5"/>
        <v>0</v>
      </c>
      <c r="H49" s="86">
        <f t="shared" si="5"/>
        <v>0</v>
      </c>
      <c r="I49" s="74">
        <f t="shared" si="5"/>
        <v>0</v>
      </c>
      <c r="J49" s="86">
        <f t="shared" si="5"/>
        <v>0</v>
      </c>
      <c r="K49" s="74">
        <f t="shared" si="5"/>
        <v>0</v>
      </c>
      <c r="L49" s="86">
        <f t="shared" si="5"/>
        <v>0</v>
      </c>
    </row>
    <row r="50" spans="1:12" ht="18.75" customHeight="1">
      <c r="A50" s="61">
        <v>45</v>
      </c>
      <c r="B50" s="64" t="s">
        <v>9</v>
      </c>
      <c r="C50" s="75">
        <v>4</v>
      </c>
      <c r="D50" s="87">
        <v>222.01</v>
      </c>
      <c r="E50" s="79">
        <v>4</v>
      </c>
      <c r="F50" s="90">
        <v>228.86</v>
      </c>
      <c r="G50" s="75">
        <v>0</v>
      </c>
      <c r="H50" s="88">
        <v>0</v>
      </c>
      <c r="I50" s="78">
        <v>0</v>
      </c>
      <c r="J50" s="93">
        <v>0</v>
      </c>
      <c r="K50" s="79">
        <v>0</v>
      </c>
      <c r="L50" s="90">
        <v>0</v>
      </c>
    </row>
    <row r="51" spans="1:12" ht="27" customHeight="1">
      <c r="A51" s="61">
        <v>46</v>
      </c>
      <c r="B51" s="64" t="s">
        <v>10</v>
      </c>
      <c r="C51" s="75">
        <v>3</v>
      </c>
      <c r="D51" s="87">
        <v>158.58</v>
      </c>
      <c r="E51" s="79">
        <v>3</v>
      </c>
      <c r="F51" s="90">
        <v>158.58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76.5" customHeight="1">
      <c r="A52" s="61">
        <v>47</v>
      </c>
      <c r="B52" s="64" t="s">
        <v>93</v>
      </c>
      <c r="C52" s="75">
        <v>0</v>
      </c>
      <c r="D52" s="87">
        <v>0</v>
      </c>
      <c r="E52" s="79">
        <v>0</v>
      </c>
      <c r="F52" s="90">
        <v>0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24" customHeight="1">
      <c r="A53" s="61">
        <v>48</v>
      </c>
      <c r="B53" s="64" t="s">
        <v>94</v>
      </c>
      <c r="C53" s="75">
        <v>2</v>
      </c>
      <c r="D53" s="87">
        <v>4202.37</v>
      </c>
      <c r="E53" s="79">
        <v>2</v>
      </c>
      <c r="F53" s="90">
        <v>4205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8.5" customHeight="1">
      <c r="A54" s="61">
        <v>49</v>
      </c>
      <c r="B54" s="63" t="s">
        <v>112</v>
      </c>
      <c r="C54" s="74">
        <v>0</v>
      </c>
      <c r="D54" s="86">
        <v>0</v>
      </c>
      <c r="E54" s="80">
        <v>0</v>
      </c>
      <c r="F54" s="91">
        <v>0</v>
      </c>
      <c r="G54" s="74">
        <v>0</v>
      </c>
      <c r="H54" s="92">
        <v>0</v>
      </c>
      <c r="I54" s="81">
        <v>0</v>
      </c>
      <c r="J54" s="94">
        <v>0</v>
      </c>
      <c r="K54" s="80">
        <v>0</v>
      </c>
      <c r="L54" s="91">
        <v>0</v>
      </c>
    </row>
    <row r="55" spans="1:12" ht="15">
      <c r="A55" s="61">
        <v>50</v>
      </c>
      <c r="B55" s="62" t="s">
        <v>115</v>
      </c>
      <c r="C55" s="74">
        <f>SUM(C6,C27,C38,C49,C54)</f>
        <v>669</v>
      </c>
      <c r="D55" s="86">
        <f aca="true" t="shared" si="6" ref="D55:L55">SUM(D6,D27,D38,D49,D54)</f>
        <v>985895.539999997</v>
      </c>
      <c r="E55" s="74">
        <f t="shared" si="6"/>
        <v>550</v>
      </c>
      <c r="F55" s="86">
        <f t="shared" si="6"/>
        <v>936688.3699999979</v>
      </c>
      <c r="G55" s="74">
        <f t="shared" si="6"/>
        <v>15</v>
      </c>
      <c r="H55" s="86">
        <f t="shared" si="6"/>
        <v>19414.8</v>
      </c>
      <c r="I55" s="74">
        <f t="shared" si="6"/>
        <v>3</v>
      </c>
      <c r="J55" s="86">
        <f t="shared" si="6"/>
        <v>3746.8</v>
      </c>
      <c r="K55" s="74">
        <f t="shared" si="6"/>
        <v>124</v>
      </c>
      <c r="L55" s="86">
        <f t="shared" si="6"/>
        <v>90602.7200000002</v>
      </c>
    </row>
    <row r="56" spans="3:12" ht="12">
      <c r="C56" s="24"/>
      <c r="D56" s="26"/>
      <c r="E56" s="26"/>
      <c r="F56" s="26"/>
      <c r="G56" s="24"/>
      <c r="H56" s="24"/>
      <c r="I56" s="24"/>
      <c r="J56" s="24"/>
      <c r="K56" s="24"/>
      <c r="L56" s="24"/>
    </row>
    <row r="57" spans="2:12" ht="12.75">
      <c r="B57" s="25"/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ht="12.75">
      <c r="B59" s="25"/>
    </row>
    <row r="74" ht="12">
      <c r="D74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&amp;L7BC308B7</oddFooter>
  </headerFooter>
  <rowBreaks count="1" manualBreakCount="1">
    <brk id="3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B10">
      <selection activeCell="B16" sqref="B16:D16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99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SUM(E5:E24)</f>
        <v>122</v>
      </c>
      <c r="F4" s="84">
        <f>SUM(F5:F24)</f>
        <v>89193.12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13</v>
      </c>
      <c r="F5" s="85">
        <v>10255.52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100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0</v>
      </c>
      <c r="F11" s="85">
        <v>0</v>
      </c>
    </row>
    <row r="12" spans="1:6" ht="30.75" customHeight="1">
      <c r="A12" s="42">
        <v>9</v>
      </c>
      <c r="B12" s="169" t="s">
        <v>101</v>
      </c>
      <c r="C12" s="170"/>
      <c r="D12" s="171"/>
      <c r="E12" s="83">
        <v>4</v>
      </c>
      <c r="F12" s="85">
        <v>2819.2</v>
      </c>
    </row>
    <row r="13" spans="1:6" ht="18" customHeight="1">
      <c r="A13" s="42">
        <v>10</v>
      </c>
      <c r="B13" s="169" t="s">
        <v>102</v>
      </c>
      <c r="C13" s="170"/>
      <c r="D13" s="171"/>
      <c r="E13" s="83">
        <v>29</v>
      </c>
      <c r="F13" s="85">
        <v>20439.2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29</v>
      </c>
      <c r="F14" s="85">
        <v>21144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1</v>
      </c>
      <c r="F16" s="85">
        <v>704.8</v>
      </c>
    </row>
    <row r="17" spans="1:6" ht="20.25" customHeight="1">
      <c r="A17" s="42">
        <v>14</v>
      </c>
      <c r="B17" s="169" t="s">
        <v>70</v>
      </c>
      <c r="C17" s="170"/>
      <c r="D17" s="171"/>
      <c r="E17" s="83">
        <v>44</v>
      </c>
      <c r="F17" s="85">
        <v>31716</v>
      </c>
    </row>
    <row r="18" spans="1:6" ht="27" customHeight="1">
      <c r="A18" s="42">
        <v>15</v>
      </c>
      <c r="B18" s="169" t="s">
        <v>71</v>
      </c>
      <c r="C18" s="170"/>
      <c r="D18" s="171"/>
      <c r="E18" s="83">
        <v>0</v>
      </c>
      <c r="F18" s="85">
        <v>0</v>
      </c>
    </row>
    <row r="19" spans="1:6" ht="54.75" customHeight="1">
      <c r="A19" s="42">
        <v>16</v>
      </c>
      <c r="B19" s="169" t="s">
        <v>72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96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95</v>
      </c>
      <c r="C21" s="170"/>
      <c r="D21" s="171"/>
      <c r="E21" s="83">
        <v>2</v>
      </c>
      <c r="F21" s="85">
        <v>2114.4</v>
      </c>
    </row>
    <row r="22" spans="1:6" ht="62.25" customHeight="1">
      <c r="A22" s="42">
        <v>19</v>
      </c>
      <c r="B22" s="179" t="s">
        <v>97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103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104</v>
      </c>
      <c r="C24" s="170"/>
      <c r="D24" s="171"/>
      <c r="E24" s="83">
        <v>0</v>
      </c>
      <c r="F24" s="85">
        <v>0</v>
      </c>
    </row>
    <row r="25" spans="1:6" ht="12.75">
      <c r="A25" s="43"/>
      <c r="B25" s="43"/>
      <c r="C25" s="43"/>
      <c r="D25" s="43"/>
      <c r="E25" s="43"/>
      <c r="F25" s="43"/>
    </row>
    <row r="26" spans="1:10" ht="15.75">
      <c r="A26" s="44"/>
      <c r="B26" s="35" t="s">
        <v>51</v>
      </c>
      <c r="C26" s="29"/>
      <c r="D26" s="32"/>
      <c r="E26" s="69" t="s">
        <v>121</v>
      </c>
      <c r="F26" s="71"/>
      <c r="H26" s="46"/>
      <c r="I26" s="46"/>
      <c r="J26" s="46"/>
    </row>
    <row r="27" spans="1:10" ht="15.75">
      <c r="A27" s="45"/>
      <c r="B27" s="28"/>
      <c r="C27" s="36" t="s">
        <v>53</v>
      </c>
      <c r="D27" s="16"/>
      <c r="E27" s="67" t="s">
        <v>56</v>
      </c>
      <c r="H27" s="47"/>
      <c r="I27" s="43"/>
      <c r="J27" s="43"/>
    </row>
    <row r="28" spans="1:10" ht="14.25">
      <c r="A28" s="48"/>
      <c r="B28" s="34" t="s">
        <v>52</v>
      </c>
      <c r="C28" s="29"/>
      <c r="D28" s="31"/>
      <c r="E28" s="68" t="s">
        <v>122</v>
      </c>
      <c r="F28" s="72"/>
      <c r="H28" s="49"/>
      <c r="I28" s="43"/>
      <c r="J28" s="43"/>
    </row>
    <row r="29" spans="1:10" ht="14.25">
      <c r="A29" s="48"/>
      <c r="B29" s="14"/>
      <c r="C29" s="36" t="s">
        <v>53</v>
      </c>
      <c r="E29" s="67" t="s">
        <v>56</v>
      </c>
      <c r="H29" s="49"/>
      <c r="I29" s="43"/>
      <c r="J29" s="43"/>
    </row>
    <row r="30" spans="1:10" ht="15" customHeight="1">
      <c r="A30" s="50"/>
      <c r="B30" s="14"/>
      <c r="C30" s="30"/>
      <c r="H30" s="51"/>
      <c r="I30" s="51"/>
      <c r="J30" s="52"/>
    </row>
    <row r="31" spans="1:10" ht="15" customHeight="1">
      <c r="A31" s="53"/>
      <c r="B31" s="17" t="s">
        <v>57</v>
      </c>
      <c r="C31" s="178" t="s">
        <v>123</v>
      </c>
      <c r="D31" s="178"/>
      <c r="E31" s="15"/>
      <c r="H31" s="54"/>
      <c r="I31" s="51"/>
      <c r="J31" s="52"/>
    </row>
    <row r="32" spans="1:10" ht="15" customHeight="1">
      <c r="A32" s="53"/>
      <c r="B32" s="18" t="s">
        <v>58</v>
      </c>
      <c r="C32" s="178" t="s">
        <v>123</v>
      </c>
      <c r="D32" s="178"/>
      <c r="E32" s="33"/>
      <c r="H32" s="55"/>
      <c r="I32" s="55"/>
      <c r="J32" s="55"/>
    </row>
    <row r="33" spans="1:10" ht="15" customHeight="1">
      <c r="A33" s="56"/>
      <c r="B33" s="19" t="s">
        <v>59</v>
      </c>
      <c r="C33" s="178" t="s">
        <v>124</v>
      </c>
      <c r="D33" s="178"/>
      <c r="F33" s="95" t="s">
        <v>125</v>
      </c>
      <c r="H33" s="51"/>
      <c r="I33" s="51"/>
      <c r="J33" s="52"/>
    </row>
    <row r="34" spans="1:10" ht="12.75">
      <c r="A34" s="56"/>
      <c r="B34" s="57"/>
      <c r="C34" s="57"/>
      <c r="D34" s="57"/>
      <c r="E34" s="58"/>
      <c r="F34" s="58"/>
      <c r="G34" s="59"/>
      <c r="H34" s="51"/>
      <c r="I34" s="51"/>
      <c r="J34" s="52"/>
    </row>
    <row r="35" spans="1:10" ht="12.75">
      <c r="A35" s="50"/>
      <c r="B35" s="60"/>
      <c r="C35" s="60"/>
      <c r="D35" s="60"/>
      <c r="E35" s="50"/>
      <c r="F35" s="50"/>
      <c r="G35" s="43"/>
      <c r="H35" s="43"/>
      <c r="I35" s="43"/>
      <c r="J35" s="43"/>
    </row>
  </sheetData>
  <sheetProtection/>
  <mergeCells count="25">
    <mergeCell ref="C32:D32"/>
    <mergeCell ref="C33:D33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1:D31"/>
    <mergeCell ref="B24:D24"/>
    <mergeCell ref="B20:D20"/>
    <mergeCell ref="B22:D22"/>
    <mergeCell ref="B9:D9"/>
    <mergeCell ref="B3:D3"/>
    <mergeCell ref="B4:D4"/>
    <mergeCell ref="B5:D5"/>
    <mergeCell ref="B6:D6"/>
    <mergeCell ref="B7:D7"/>
    <mergeCell ref="B8:D8"/>
  </mergeCells>
  <conditionalFormatting sqref="B23:B24">
    <cfRule type="duplicateValues" priority="1" dxfId="0" stopIfTrue="1">
      <formula>AND(COUNTIF($B$23:$B$24,B23)&gt;1,NOT(ISBLANK(B23)))</formula>
    </cfRule>
  </conditionalFormatting>
  <conditionalFormatting sqref="B1:B22 B25:B65536">
    <cfRule type="duplicateValues" priority="4" dxfId="0" stopIfTrue="1">
      <formula>AND(COUNTIF($B$1:$B$22,B1)+COUNTIF($B$25:$B$65536,B1)&gt;1,NOT(ISBLANK(B1)))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&amp;L7BC308B7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Користувач Windows</cp:lastModifiedBy>
  <cp:lastPrinted>2018-04-24T11:16:02Z</cp:lastPrinted>
  <dcterms:created xsi:type="dcterms:W3CDTF">1996-10-08T23:32:33Z</dcterms:created>
  <dcterms:modified xsi:type="dcterms:W3CDTF">2018-04-24T11:16:19Z</dcterms:modified>
  <cp:category/>
  <cp:version/>
  <cp:contentType/>
  <cp:contentStatus/>
</cp:coreProperties>
</file>