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<sst xmlns="http://schemas.openxmlformats.org/spreadsheetml/2006/main" count="128" uniqueCount="105">
  <si>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</si>
  <si>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</si>
  <si>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</si>
  <si>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</si>
  <si>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</si>
  <si>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</si>
  <si>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</si>
  <si>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</si>
  <si>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</si>
  <si>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</si>
  <si>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</si>
  <si>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</si>
  <si>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</si>
  <si>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</si>
  <si>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</si>
  <si>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</si>
  <si>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</si>
  <si>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</si>
  <si>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</si>
  <si>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</si>
  <si>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</si>
  <si>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</si>
  <si>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</si>
  <si>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</si>
  <si>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</si>
  <si>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</si>
  <si>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</si>
  <si>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</si>
  <si>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</si>
  <si>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</si>
  <si>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</si>
  <si>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</si>
  <si>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</si>
  <si>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</si>
  <si>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</si>
  <si>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</si>
  <si>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</si>
  <si>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</si>
  <si>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</si>
  <si>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</si>
  <si>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</si>
  <si>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</si>
  <si>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</si>
  <si>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</si>
  <si>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</si>
  <si>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</si>
  <si>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</si>
  <si>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</si>
  <si>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</si>
  <si>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</si>
  <si>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</si>
  <si>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</si>
  <si>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</si>
  <si>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</si>
  <si>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</si>
  <si>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</si>
  <si>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</si>
  <si>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</si>
  <si>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</si>
  <si>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</si>
  <si>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</si>
  <si>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</si>
  <si>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</si>
  <si>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</si>
  <si>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</si>
  <si>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</si>
  <si>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</si>
  <si>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</si>
  <si>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</si>
  <si>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</si>
  <si>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</si>
  <si>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</si>
  <si>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</si>
  <si>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</si>
  <si>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</si>
  <si>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</si>
  <si>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</si>
  <si>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</si>
  <si>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</si>
  <si>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</si>
  <si>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</si>
  <si>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</si>
  <si>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</si>
  <si>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</si>
  <si>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</si>
  <si>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</si>
  <si>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</si>
  <si>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</si>
  <si>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</si>
  <si>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</si>
  <si>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</si>
  <si>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</si>
  <si>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</si>
  <si>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</si>
  <si>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</si>
  <si>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12 січня 2016 року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</si>
  <si>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</si>
  <si>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</si>
  <si>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</si>
  <si>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</si>
  <si>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</si>
  <si>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І.М. Філон</t>
  </si>
  <si>
    <t>В.о. Голови Шеченківського районного суду м. Києва:</t>
  </si>
  <si>
    <t>П.Л. Слободянюк</t>
  </si>
  <si>
    <t>272-60-64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</si>
</sst>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C8" sqref="C8:P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5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2" t="s">
        <v>49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ht="12.75" customHeight="1">
      <c r="A8" s="99" t="s">
        <v>15</v>
      </c>
      <c r="B8" s="97" t="s">
        <v>4</v>
      </c>
      <c r="C8" s="97" t="s">
        <v>13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2.75" customHeight="1">
      <c r="A9" s="97"/>
      <c r="B9" s="97"/>
      <c r="C9" s="88" t="s">
        <v>5</v>
      </c>
      <c r="D9" s="88"/>
      <c r="E9" s="88" t="s">
        <v>6</v>
      </c>
      <c r="F9" s="88" t="s">
        <v>88</v>
      </c>
      <c r="G9" s="88"/>
      <c r="H9" s="88" t="s">
        <v>65</v>
      </c>
      <c r="I9" s="89"/>
      <c r="J9" s="88" t="s">
        <v>7</v>
      </c>
      <c r="K9" s="88" t="s">
        <v>8</v>
      </c>
      <c r="L9" s="88"/>
      <c r="M9" s="88" t="s">
        <v>63</v>
      </c>
      <c r="N9" s="88"/>
      <c r="O9" s="88" t="s">
        <v>64</v>
      </c>
      <c r="P9" s="88"/>
    </row>
    <row r="10" spans="1:16" ht="12.75">
      <c r="A10" s="97"/>
      <c r="B10" s="97"/>
      <c r="C10" s="88"/>
      <c r="D10" s="88"/>
      <c r="E10" s="88"/>
      <c r="F10" s="88"/>
      <c r="G10" s="88"/>
      <c r="H10" s="89"/>
      <c r="I10" s="89"/>
      <c r="J10" s="88"/>
      <c r="K10" s="88"/>
      <c r="L10" s="88"/>
      <c r="M10" s="88"/>
      <c r="N10" s="88"/>
      <c r="O10" s="88"/>
      <c r="P10" s="88"/>
    </row>
    <row r="11" spans="1:16" ht="12.75">
      <c r="A11" s="97"/>
      <c r="B11" s="97"/>
      <c r="C11" s="88"/>
      <c r="D11" s="88"/>
      <c r="E11" s="88"/>
      <c r="F11" s="88"/>
      <c r="G11" s="88"/>
      <c r="H11" s="89"/>
      <c r="I11" s="89"/>
      <c r="J11" s="88"/>
      <c r="K11" s="88"/>
      <c r="L11" s="88"/>
      <c r="M11" s="88"/>
      <c r="N11" s="88"/>
      <c r="O11" s="88"/>
      <c r="P11" s="88"/>
    </row>
    <row r="12" spans="1:16" ht="12.75" customHeight="1">
      <c r="A12" s="97"/>
      <c r="B12" s="97"/>
      <c r="C12" s="88"/>
      <c r="D12" s="88"/>
      <c r="E12" s="88"/>
      <c r="F12" s="88"/>
      <c r="G12" s="88"/>
      <c r="H12" s="89"/>
      <c r="I12" s="89"/>
      <c r="J12" s="88"/>
      <c r="K12" s="88"/>
      <c r="L12" s="88"/>
      <c r="M12" s="88"/>
      <c r="N12" s="88"/>
      <c r="O12" s="88"/>
      <c r="P12" s="88"/>
    </row>
    <row r="13" spans="1:16" ht="10.5" customHeight="1">
      <c r="A13" s="97"/>
      <c r="B13" s="97"/>
      <c r="C13" s="88"/>
      <c r="D13" s="88"/>
      <c r="E13" s="88"/>
      <c r="F13" s="88"/>
      <c r="G13" s="88"/>
      <c r="H13" s="89"/>
      <c r="I13" s="89"/>
      <c r="J13" s="88"/>
      <c r="K13" s="88"/>
      <c r="L13" s="88"/>
      <c r="M13" s="88"/>
      <c r="N13" s="88"/>
      <c r="O13" s="88"/>
      <c r="P13" s="88"/>
    </row>
    <row r="14" spans="1:16" s="7" customFormat="1" ht="59.25" customHeight="1">
      <c r="A14" s="97"/>
      <c r="B14" s="97"/>
      <c r="C14" s="73" t="s">
        <v>14</v>
      </c>
      <c r="D14" s="72" t="s">
        <v>4</v>
      </c>
      <c r="E14" s="88"/>
      <c r="F14" s="73" t="s">
        <v>14</v>
      </c>
      <c r="G14" s="72" t="s">
        <v>86</v>
      </c>
      <c r="H14" s="73" t="s">
        <v>14</v>
      </c>
      <c r="I14" s="72" t="s">
        <v>4</v>
      </c>
      <c r="J14" s="88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5719</v>
      </c>
      <c r="B16" s="55">
        <v>2284751445</v>
      </c>
      <c r="C16" s="55">
        <v>45</v>
      </c>
      <c r="D16" s="55">
        <v>2424978</v>
      </c>
      <c r="E16" s="56">
        <v>18</v>
      </c>
      <c r="F16" s="55">
        <v>1068</v>
      </c>
      <c r="G16" s="56">
        <v>848215</v>
      </c>
      <c r="H16" s="55">
        <v>45</v>
      </c>
      <c r="I16" s="55">
        <v>1974115</v>
      </c>
      <c r="J16" s="55">
        <v>133</v>
      </c>
      <c r="K16" s="55">
        <v>4</v>
      </c>
      <c r="L16" s="55">
        <v>16173685</v>
      </c>
      <c r="M16" s="55">
        <v>1211</v>
      </c>
      <c r="N16" s="55">
        <v>126607</v>
      </c>
      <c r="O16" s="55">
        <v>581</v>
      </c>
      <c r="P16" s="55">
        <v>1991813</v>
      </c>
    </row>
    <row r="17" spans="1:15" ht="39.75" customHeight="1">
      <c r="A17" s="63">
        <v>1</v>
      </c>
      <c r="B17" s="63">
        <v>1</v>
      </c>
      <c r="C17" s="63">
        <v>2</v>
      </c>
      <c r="D17" s="63">
        <v>9760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8"/>
      <c r="F28" s="9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0"/>
      <c r="F29" s="10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&amp;L6A726686&amp;CФорма № 4, Підрозділ: Шевченківський районний суд міста Києва,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7" t="s">
        <v>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9" t="s">
        <v>38</v>
      </c>
      <c r="C6" s="110"/>
      <c r="D6" s="111" t="s">
        <v>39</v>
      </c>
      <c r="E6" s="112"/>
      <c r="F6" s="112"/>
      <c r="G6" s="112"/>
      <c r="H6" s="112"/>
      <c r="I6" s="112"/>
      <c r="J6" s="113" t="s">
        <v>52</v>
      </c>
      <c r="K6" s="114" t="s">
        <v>10</v>
      </c>
      <c r="L6" s="115"/>
      <c r="M6" s="115"/>
      <c r="N6" s="115"/>
    </row>
    <row r="7" spans="2:14" ht="20.25" customHeight="1">
      <c r="B7" s="102"/>
      <c r="C7" s="102"/>
      <c r="D7" s="106"/>
      <c r="E7" s="106"/>
      <c r="F7" s="106"/>
      <c r="G7" s="106"/>
      <c r="H7" s="106"/>
      <c r="I7" s="106"/>
      <c r="J7" s="113"/>
      <c r="K7" s="115"/>
      <c r="L7" s="115"/>
      <c r="M7" s="115"/>
      <c r="N7" s="115"/>
    </row>
    <row r="8" spans="2:17" ht="24.75" customHeight="1">
      <c r="B8" s="101">
        <v>1</v>
      </c>
      <c r="C8" s="102"/>
      <c r="D8" s="103" t="s">
        <v>40</v>
      </c>
      <c r="E8" s="103"/>
      <c r="F8" s="103"/>
      <c r="G8" s="103"/>
      <c r="H8" s="103"/>
      <c r="I8" s="103"/>
      <c r="J8" s="47" t="s">
        <v>41</v>
      </c>
      <c r="K8" s="104">
        <f>SUM(R10:R17)</f>
        <v>95726054</v>
      </c>
      <c r="L8" s="105"/>
      <c r="M8" s="105"/>
      <c r="N8" s="105"/>
      <c r="Q8" s="41"/>
    </row>
    <row r="9" spans="2:14" ht="24.75" customHeight="1">
      <c r="B9" s="101">
        <v>2</v>
      </c>
      <c r="C9" s="106"/>
      <c r="D9" s="103" t="s">
        <v>53</v>
      </c>
      <c r="E9" s="103"/>
      <c r="F9" s="103"/>
      <c r="G9" s="103"/>
      <c r="H9" s="103"/>
      <c r="I9" s="103"/>
      <c r="J9" s="47" t="s">
        <v>41</v>
      </c>
      <c r="K9" s="104">
        <v>981000</v>
      </c>
      <c r="L9" s="105"/>
      <c r="M9" s="105"/>
      <c r="N9" s="105"/>
    </row>
    <row r="10" spans="2:18" ht="24.75" customHeight="1">
      <c r="B10" s="101">
        <v>3</v>
      </c>
      <c r="C10" s="102"/>
      <c r="D10" s="103" t="s">
        <v>42</v>
      </c>
      <c r="E10" s="103"/>
      <c r="F10" s="103"/>
      <c r="G10" s="103"/>
      <c r="H10" s="103"/>
      <c r="I10" s="103"/>
      <c r="J10" s="47" t="s">
        <v>41</v>
      </c>
      <c r="K10" s="104"/>
      <c r="L10" s="105"/>
      <c r="M10" s="105"/>
      <c r="N10" s="105"/>
      <c r="R10">
        <f>'Роз.3'!D7</f>
        <v>242013</v>
      </c>
    </row>
    <row r="11" spans="2:18" ht="24.75" customHeight="1">
      <c r="B11" s="101">
        <v>4</v>
      </c>
      <c r="C11" s="102"/>
      <c r="D11" s="103" t="s">
        <v>43</v>
      </c>
      <c r="E11" s="103"/>
      <c r="F11" s="103"/>
      <c r="G11" s="103"/>
      <c r="H11" s="103"/>
      <c r="I11" s="103"/>
      <c r="J11" s="47">
        <v>212</v>
      </c>
      <c r="K11" s="104"/>
      <c r="L11" s="105"/>
      <c r="M11" s="105"/>
      <c r="N11" s="105"/>
      <c r="R11">
        <f>'Роз.3'!E7</f>
        <v>948535</v>
      </c>
    </row>
    <row r="12" spans="2:18" ht="24.75" customHeight="1">
      <c r="B12" s="101">
        <v>5</v>
      </c>
      <c r="C12" s="102"/>
      <c r="D12" s="103" t="s">
        <v>44</v>
      </c>
      <c r="E12" s="103"/>
      <c r="F12" s="103"/>
      <c r="G12" s="103"/>
      <c r="H12" s="103"/>
      <c r="I12" s="103"/>
      <c r="J12" s="47">
        <v>201</v>
      </c>
      <c r="K12" s="104"/>
      <c r="L12" s="105"/>
      <c r="M12" s="105"/>
      <c r="N12" s="105"/>
      <c r="R12">
        <f>'Роз.3'!F7</f>
        <v>2395</v>
      </c>
    </row>
    <row r="13" spans="2:18" ht="24.75" customHeight="1">
      <c r="B13" s="101">
        <v>6</v>
      </c>
      <c r="C13" s="102"/>
      <c r="D13" s="103" t="s">
        <v>54</v>
      </c>
      <c r="E13" s="103"/>
      <c r="F13" s="103"/>
      <c r="G13" s="103"/>
      <c r="H13" s="103"/>
      <c r="I13" s="103"/>
      <c r="J13" s="47">
        <v>207</v>
      </c>
      <c r="K13" s="104"/>
      <c r="L13" s="105"/>
      <c r="M13" s="105"/>
      <c r="N13" s="105"/>
      <c r="R13">
        <f>'Роз.3'!G7</f>
        <v>0</v>
      </c>
    </row>
    <row r="14" spans="2:18" ht="24.75" customHeight="1">
      <c r="B14" s="101">
        <v>7</v>
      </c>
      <c r="C14" s="102"/>
      <c r="D14" s="103" t="s">
        <v>55</v>
      </c>
      <c r="E14" s="103"/>
      <c r="F14" s="103"/>
      <c r="G14" s="103"/>
      <c r="H14" s="103"/>
      <c r="I14" s="103"/>
      <c r="J14" s="47">
        <v>208</v>
      </c>
      <c r="K14" s="104"/>
      <c r="L14" s="105"/>
      <c r="M14" s="105"/>
      <c r="N14" s="105"/>
      <c r="R14">
        <f>'Роз.3'!H7</f>
        <v>10080388</v>
      </c>
    </row>
    <row r="15" spans="2:18" ht="24.75" customHeight="1">
      <c r="B15" s="101">
        <v>8</v>
      </c>
      <c r="C15" s="102"/>
      <c r="D15" s="116" t="s">
        <v>45</v>
      </c>
      <c r="E15" s="116"/>
      <c r="F15" s="116"/>
      <c r="G15" s="116"/>
      <c r="H15" s="116"/>
      <c r="I15" s="116"/>
      <c r="J15" s="46">
        <v>201</v>
      </c>
      <c r="K15" s="104"/>
      <c r="L15" s="105"/>
      <c r="M15" s="105"/>
      <c r="N15" s="105"/>
      <c r="R15">
        <f>'Роз.3'!I7</f>
        <v>83631947</v>
      </c>
    </row>
    <row r="16" spans="2:18" ht="24.75" customHeight="1">
      <c r="B16" s="101">
        <v>9</v>
      </c>
      <c r="C16" s="102"/>
      <c r="D16" s="103" t="s">
        <v>56</v>
      </c>
      <c r="E16" s="103"/>
      <c r="F16" s="103"/>
      <c r="G16" s="103"/>
      <c r="H16" s="103"/>
      <c r="I16" s="103"/>
      <c r="J16" s="47">
        <v>207</v>
      </c>
      <c r="K16" s="104"/>
      <c r="L16" s="105"/>
      <c r="M16" s="105"/>
      <c r="N16" s="105"/>
      <c r="R16">
        <f>'Роз.3'!J7</f>
        <v>820776</v>
      </c>
    </row>
    <row r="17" spans="2:18" ht="24.75" customHeight="1">
      <c r="B17" s="101">
        <v>10</v>
      </c>
      <c r="C17" s="102"/>
      <c r="D17" s="103" t="s">
        <v>46</v>
      </c>
      <c r="E17" s="103"/>
      <c r="F17" s="103"/>
      <c r="G17" s="103"/>
      <c r="H17" s="103"/>
      <c r="I17" s="103"/>
      <c r="J17" s="47">
        <v>201</v>
      </c>
      <c r="K17" s="104"/>
      <c r="L17" s="105"/>
      <c r="M17" s="105"/>
      <c r="N17" s="105"/>
      <c r="R17">
        <f>'Роз.3'!K7</f>
        <v>0</v>
      </c>
    </row>
    <row r="18" spans="2:14" ht="24.75" customHeight="1">
      <c r="B18" s="101">
        <v>11</v>
      </c>
      <c r="C18" s="102"/>
      <c r="D18" s="103" t="s">
        <v>47</v>
      </c>
      <c r="E18" s="103"/>
      <c r="F18" s="103"/>
      <c r="G18" s="103"/>
      <c r="H18" s="103"/>
      <c r="I18" s="103"/>
      <c r="J18" s="47">
        <v>222</v>
      </c>
      <c r="K18" s="104"/>
      <c r="L18" s="105"/>
      <c r="M18" s="105"/>
      <c r="N18" s="105"/>
    </row>
    <row r="19" spans="2:14" ht="24.75" customHeight="1">
      <c r="B19" s="101">
        <v>12</v>
      </c>
      <c r="C19" s="102"/>
      <c r="D19" s="103" t="s">
        <v>48</v>
      </c>
      <c r="E19" s="103"/>
      <c r="F19" s="103"/>
      <c r="G19" s="103"/>
      <c r="H19" s="103"/>
      <c r="I19" s="103"/>
      <c r="J19" s="47">
        <v>227</v>
      </c>
      <c r="K19" s="104"/>
      <c r="L19" s="105"/>
      <c r="M19" s="105"/>
      <c r="N19" s="105"/>
    </row>
    <row r="20" spans="2:14" ht="24.75" customHeight="1">
      <c r="B20" s="101">
        <v>13</v>
      </c>
      <c r="C20" s="102"/>
      <c r="D20" s="103" t="s">
        <v>57</v>
      </c>
      <c r="E20" s="103"/>
      <c r="F20" s="103"/>
      <c r="G20" s="103"/>
      <c r="H20" s="103"/>
      <c r="I20" s="103"/>
      <c r="J20" s="47">
        <v>176</v>
      </c>
      <c r="K20" s="104"/>
      <c r="L20" s="105"/>
      <c r="M20" s="105"/>
      <c r="N20" s="105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&amp;L6A726686&amp;CФорма № 4, Підрозділ: Шевченківський районний суд міста Києва,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3">
      <selection activeCell="C37" sqref="C37:E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4" t="s">
        <v>51</v>
      </c>
      <c r="C2" s="124"/>
      <c r="D2" s="124"/>
      <c r="E2" s="124"/>
      <c r="F2" s="124"/>
      <c r="G2" s="12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2"/>
      <c r="B4" s="102"/>
      <c r="C4" s="127" t="s">
        <v>38</v>
      </c>
      <c r="D4" s="101" t="s">
        <v>31</v>
      </c>
      <c r="E4" s="101"/>
      <c r="F4" s="101" t="s">
        <v>32</v>
      </c>
      <c r="G4" s="126"/>
      <c r="H4" s="101" t="s">
        <v>33</v>
      </c>
      <c r="I4" s="126"/>
      <c r="J4" s="101" t="s">
        <v>34</v>
      </c>
      <c r="K4" s="101"/>
      <c r="L4" s="2"/>
      <c r="M4" s="2"/>
      <c r="N4" s="2"/>
      <c r="O4" s="2"/>
      <c r="P4" s="2"/>
      <c r="Q4" s="2"/>
    </row>
    <row r="5" spans="1:17" ht="32.25" customHeight="1">
      <c r="A5" s="102"/>
      <c r="B5" s="102"/>
      <c r="C5" s="128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2"/>
      <c r="B6" s="102"/>
      <c r="C6" s="129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5" t="s">
        <v>70</v>
      </c>
      <c r="B7" s="120"/>
      <c r="C7" s="34">
        <v>1</v>
      </c>
      <c r="D7" s="57">
        <f>SUM(D8:D20)</f>
        <v>242013</v>
      </c>
      <c r="E7" s="57">
        <f>SUM(E8:E20)</f>
        <v>948535</v>
      </c>
      <c r="F7" s="57">
        <f aca="true" t="shared" si="0" ref="F7:K7">SUM(F8:F20)</f>
        <v>2395</v>
      </c>
      <c r="G7" s="57">
        <f t="shared" si="0"/>
        <v>0</v>
      </c>
      <c r="H7" s="57">
        <f t="shared" si="0"/>
        <v>10080388</v>
      </c>
      <c r="I7" s="57">
        <f t="shared" si="0"/>
        <v>83631947</v>
      </c>
      <c r="J7" s="57">
        <f t="shared" si="0"/>
        <v>820776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19" t="s">
        <v>66</v>
      </c>
      <c r="B8" s="120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7" t="s">
        <v>18</v>
      </c>
      <c r="B9" s="118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2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7" t="s">
        <v>20</v>
      </c>
      <c r="B11" s="118"/>
      <c r="C11" s="34">
        <v>5</v>
      </c>
      <c r="D11" s="55"/>
      <c r="E11" s="55">
        <v>948198</v>
      </c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7" t="s">
        <v>37</v>
      </c>
      <c r="B12" s="137"/>
      <c r="C12" s="34">
        <v>6</v>
      </c>
      <c r="D12" s="55"/>
      <c r="E12" s="55"/>
      <c r="F12" s="55"/>
      <c r="G12" s="55"/>
      <c r="H12" s="55">
        <v>35625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7" t="s">
        <v>21</v>
      </c>
      <c r="B13" s="118"/>
      <c r="C13" s="34">
        <v>7</v>
      </c>
      <c r="D13" s="55"/>
      <c r="E13" s="55"/>
      <c r="F13" s="55"/>
      <c r="G13" s="55"/>
      <c r="H13" s="55">
        <v>56720</v>
      </c>
      <c r="I13" s="55">
        <v>21081</v>
      </c>
      <c r="J13" s="55">
        <v>5240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7" t="s">
        <v>22</v>
      </c>
      <c r="B14" s="118"/>
      <c r="C14" s="34">
        <v>8</v>
      </c>
      <c r="D14" s="55"/>
      <c r="E14" s="55"/>
      <c r="F14" s="55"/>
      <c r="G14" s="55"/>
      <c r="H14" s="55">
        <v>1400</v>
      </c>
      <c r="I14" s="55">
        <v>438016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7" t="s">
        <v>23</v>
      </c>
      <c r="B15" s="118"/>
      <c r="C15" s="34">
        <v>9</v>
      </c>
      <c r="D15" s="55"/>
      <c r="E15" s="55"/>
      <c r="F15" s="55"/>
      <c r="G15" s="55"/>
      <c r="H15" s="55">
        <v>21362</v>
      </c>
      <c r="I15" s="55">
        <v>80853029</v>
      </c>
      <c r="J15" s="55">
        <v>808000</v>
      </c>
      <c r="K15" s="55"/>
      <c r="L15" s="2"/>
      <c r="M15" s="2"/>
      <c r="N15" s="2"/>
      <c r="O15" s="2"/>
      <c r="P15" s="2"/>
      <c r="Q15" s="2"/>
    </row>
    <row r="16" spans="1:17" ht="15" customHeight="1">
      <c r="A16" s="117" t="s">
        <v>24</v>
      </c>
      <c r="B16" s="118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7" t="s">
        <v>25</v>
      </c>
      <c r="B17" s="12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7" t="s">
        <v>26</v>
      </c>
      <c r="B18" s="102"/>
      <c r="C18" s="34">
        <v>12</v>
      </c>
      <c r="D18" s="55"/>
      <c r="E18" s="55"/>
      <c r="F18" s="55"/>
      <c r="G18" s="55"/>
      <c r="H18" s="55"/>
      <c r="I18" s="55">
        <v>53000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7" t="s">
        <v>27</v>
      </c>
      <c r="B19" s="117"/>
      <c r="C19" s="34">
        <v>13</v>
      </c>
      <c r="D19" s="55"/>
      <c r="E19" s="55"/>
      <c r="F19" s="55">
        <v>2395</v>
      </c>
      <c r="G19" s="55"/>
      <c r="H19" s="55">
        <v>60397</v>
      </c>
      <c r="I19" s="55">
        <v>378582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7" t="s">
        <v>28</v>
      </c>
      <c r="B20" s="118"/>
      <c r="C20" s="34">
        <v>14</v>
      </c>
      <c r="D20" s="55">
        <v>242013</v>
      </c>
      <c r="E20" s="55">
        <v>337</v>
      </c>
      <c r="F20" s="55"/>
      <c r="G20" s="55"/>
      <c r="H20" s="55">
        <v>9904884</v>
      </c>
      <c r="I20" s="55">
        <v>1888239</v>
      </c>
      <c r="J20" s="55">
        <v>7536</v>
      </c>
      <c r="K20" s="55"/>
      <c r="L20" s="2"/>
      <c r="M20" s="2"/>
      <c r="N20" s="2"/>
      <c r="O20" s="2"/>
      <c r="P20" s="2"/>
      <c r="Q20" s="2"/>
    </row>
    <row r="21" spans="1:17" ht="21" customHeight="1">
      <c r="A21" s="121" t="s">
        <v>16</v>
      </c>
      <c r="B21" s="48" t="s">
        <v>29</v>
      </c>
      <c r="C21" s="34">
        <v>15</v>
      </c>
      <c r="D21" s="55"/>
      <c r="E21" s="55">
        <v>946698</v>
      </c>
      <c r="F21" s="55">
        <v>2395</v>
      </c>
      <c r="G21" s="55"/>
      <c r="H21" s="55">
        <v>1906421</v>
      </c>
      <c r="I21" s="55">
        <v>1055879</v>
      </c>
      <c r="J21" s="55">
        <v>6054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1"/>
      <c r="B22" s="35" t="s">
        <v>30</v>
      </c>
      <c r="C22" s="34">
        <v>16</v>
      </c>
      <c r="D22" s="55"/>
      <c r="E22" s="55">
        <v>1500</v>
      </c>
      <c r="F22" s="55"/>
      <c r="G22" s="55"/>
      <c r="H22" s="55">
        <v>103526</v>
      </c>
      <c r="I22" s="55">
        <v>127372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3" t="s">
        <v>71</v>
      </c>
      <c r="B23" s="120"/>
      <c r="C23" s="34">
        <v>17</v>
      </c>
      <c r="D23" s="55"/>
      <c r="E23" s="55"/>
      <c r="F23" s="55"/>
      <c r="G23" s="55"/>
      <c r="H23" s="55">
        <v>5549781</v>
      </c>
      <c r="I23" s="55">
        <v>81451713</v>
      </c>
      <c r="J23" s="55">
        <v>6722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55">
        <v>242013</v>
      </c>
      <c r="E24" s="55">
        <v>337</v>
      </c>
      <c r="F24" s="55"/>
      <c r="G24" s="55"/>
      <c r="H24" s="55">
        <v>2520660</v>
      </c>
      <c r="I24" s="55">
        <v>996983</v>
      </c>
      <c r="J24" s="55">
        <v>808000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0" t="s">
        <v>59</v>
      </c>
      <c r="B26" s="13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1" t="s">
        <v>50</v>
      </c>
      <c r="B27" s="132"/>
      <c r="C27" s="34">
        <v>21</v>
      </c>
      <c r="D27" s="57">
        <f>D24-D25-D26</f>
        <v>242013</v>
      </c>
      <c r="E27" s="57">
        <f aca="true" t="shared" si="1" ref="E27:K27">E24-E25-E26</f>
        <v>337</v>
      </c>
      <c r="F27" s="57">
        <f t="shared" si="1"/>
        <v>0</v>
      </c>
      <c r="G27" s="57">
        <f t="shared" si="1"/>
        <v>0</v>
      </c>
      <c r="H27" s="57">
        <f t="shared" si="1"/>
        <v>2520660</v>
      </c>
      <c r="I27" s="57">
        <f t="shared" si="1"/>
        <v>996983</v>
      </c>
      <c r="J27" s="57">
        <f t="shared" si="1"/>
        <v>808000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1:21" s="74" customFormat="1" ht="15" customHeight="1">
      <c r="A30" s="196" t="s">
        <v>102</v>
      </c>
      <c r="B30" s="195"/>
      <c r="C30" s="138"/>
      <c r="D30" s="138"/>
      <c r="F30" s="139" t="s">
        <v>103</v>
      </c>
      <c r="G30" s="13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 s="74" customFormat="1" ht="15" customHeight="1">
      <c r="B31" s="76"/>
      <c r="C31" s="140" t="s">
        <v>89</v>
      </c>
      <c r="D31" s="140"/>
      <c r="F31" s="141" t="s">
        <v>90</v>
      </c>
      <c r="G31" s="141"/>
      <c r="I31" s="76"/>
      <c r="J31" s="76"/>
      <c r="K31" s="76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 s="74" customFormat="1" ht="11.25" customHeight="1">
      <c r="B32" s="76"/>
      <c r="C32" s="77"/>
      <c r="D32" s="77"/>
      <c r="F32" s="77"/>
      <c r="G32" s="77"/>
      <c r="I32" s="76"/>
      <c r="J32" s="76"/>
      <c r="K32" s="76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s="74" customFormat="1" ht="15" customHeight="1">
      <c r="B33" s="197" t="s">
        <v>91</v>
      </c>
      <c r="C33" s="138"/>
      <c r="D33" s="138"/>
      <c r="F33" s="139" t="s">
        <v>101</v>
      </c>
      <c r="G33" s="139"/>
      <c r="H33" s="78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 s="74" customFormat="1" ht="15" customHeight="1">
      <c r="B34" s="79"/>
      <c r="C34" s="140" t="s">
        <v>89</v>
      </c>
      <c r="D34" s="140"/>
      <c r="F34" s="141" t="s">
        <v>90</v>
      </c>
      <c r="G34" s="141"/>
      <c r="H34" s="80"/>
      <c r="I34" s="80"/>
      <c r="J34" s="81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74" customFormat="1" ht="11.25" customHeight="1">
      <c r="A35" s="79"/>
      <c r="E35" s="82"/>
      <c r="F35" s="83"/>
      <c r="G35" s="80"/>
      <c r="H35" s="80"/>
      <c r="I35" s="80"/>
      <c r="J35" s="81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1:21" s="74" customFormat="1" ht="11.25" customHeight="1">
      <c r="K36" s="84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74" customFormat="1" ht="15" customHeight="1">
      <c r="A37" s="79"/>
      <c r="B37" s="85" t="s">
        <v>94</v>
      </c>
      <c r="C37" s="142" t="s">
        <v>104</v>
      </c>
      <c r="D37" s="142"/>
      <c r="E37" s="142"/>
      <c r="F37" s="75"/>
      <c r="G37" s="75"/>
      <c r="H37" s="75"/>
      <c r="I37" s="75"/>
      <c r="J37" s="81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s="74" customFormat="1" ht="15" customHeight="1">
      <c r="B38" s="86" t="s">
        <v>93</v>
      </c>
      <c r="C38" s="143"/>
      <c r="D38" s="143"/>
      <c r="E38" s="143"/>
      <c r="G38" s="75"/>
      <c r="H38" s="75"/>
      <c r="I38" s="75"/>
      <c r="J38" s="81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74" customFormat="1" ht="15" customHeight="1">
      <c r="A39" s="75"/>
      <c r="B39" s="85" t="s">
        <v>92</v>
      </c>
      <c r="C39" s="144"/>
      <c r="D39" s="144"/>
      <c r="E39" s="144"/>
      <c r="G39" s="145" t="s">
        <v>95</v>
      </c>
      <c r="H39" s="145"/>
      <c r="I39" s="87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1">
    <mergeCell ref="A30:B30"/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&amp;L6A726686&amp;CФорма № 4, Підрозділ: Шевченківський районний суд міста Києва,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K8" sqref="K8:L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59"/>
      <c r="L1" s="59"/>
      <c r="M1" s="177"/>
      <c r="N1" s="177"/>
      <c r="O1" s="177"/>
    </row>
    <row r="2" spans="1:15" ht="12.75">
      <c r="A2" s="18" t="s">
        <v>60</v>
      </c>
      <c r="B2" s="19"/>
      <c r="C2" s="19"/>
      <c r="D2" s="19"/>
      <c r="E2" s="19"/>
      <c r="F2" s="179"/>
      <c r="G2" s="179"/>
      <c r="H2" s="179"/>
      <c r="I2" s="179"/>
      <c r="J2" s="19"/>
      <c r="K2" s="19" t="s">
        <v>17</v>
      </c>
      <c r="L2" s="19"/>
      <c r="N2" s="21"/>
      <c r="O2" s="21"/>
    </row>
    <row r="3" spans="1:15" ht="14.2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4.25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8.75">
      <c r="A5" s="22"/>
      <c r="B5" s="22"/>
      <c r="C5" s="22"/>
      <c r="D5" s="22"/>
      <c r="E5" s="69"/>
      <c r="F5" s="176" t="s">
        <v>96</v>
      </c>
      <c r="G5" s="176"/>
      <c r="H5" s="176"/>
      <c r="I5" s="176"/>
      <c r="J5" s="17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0" t="s">
        <v>61</v>
      </c>
      <c r="B8" s="181"/>
      <c r="C8" s="181"/>
      <c r="D8" s="181"/>
      <c r="E8" s="182"/>
      <c r="F8" s="180" t="s">
        <v>62</v>
      </c>
      <c r="G8" s="181"/>
      <c r="H8" s="182"/>
      <c r="K8" s="183" t="s">
        <v>0</v>
      </c>
      <c r="L8" s="183"/>
    </row>
    <row r="9" spans="1:12" ht="33" customHeight="1">
      <c r="A9" s="164" t="s">
        <v>73</v>
      </c>
      <c r="B9" s="184"/>
      <c r="C9" s="184"/>
      <c r="D9" s="184"/>
      <c r="E9" s="185"/>
      <c r="F9" s="170" t="s">
        <v>67</v>
      </c>
      <c r="G9" s="171"/>
      <c r="H9" s="172"/>
      <c r="K9" s="183"/>
      <c r="L9" s="183"/>
    </row>
    <row r="10" spans="1:12" ht="45" customHeight="1">
      <c r="A10" s="158" t="s">
        <v>74</v>
      </c>
      <c r="B10" s="159"/>
      <c r="C10" s="159"/>
      <c r="D10" s="159"/>
      <c r="E10" s="160"/>
      <c r="F10" s="161" t="s">
        <v>67</v>
      </c>
      <c r="G10" s="162"/>
      <c r="H10" s="163"/>
      <c r="K10" s="24"/>
      <c r="L10" s="24"/>
    </row>
    <row r="11" spans="1:14" ht="21" customHeight="1">
      <c r="A11" s="164" t="s">
        <v>75</v>
      </c>
      <c r="B11" s="165"/>
      <c r="C11" s="165"/>
      <c r="D11" s="165"/>
      <c r="E11" s="166"/>
      <c r="F11" s="170" t="s">
        <v>67</v>
      </c>
      <c r="G11" s="171"/>
      <c r="H11" s="172"/>
      <c r="J11" s="146" t="s">
        <v>12</v>
      </c>
      <c r="K11" s="146"/>
      <c r="L11" s="146"/>
      <c r="M11" s="146"/>
      <c r="N11" s="146"/>
    </row>
    <row r="12" spans="1:14" ht="57" customHeight="1">
      <c r="A12" s="167"/>
      <c r="B12" s="168"/>
      <c r="C12" s="168"/>
      <c r="D12" s="168"/>
      <c r="E12" s="169"/>
      <c r="F12" s="173"/>
      <c r="G12" s="174"/>
      <c r="H12" s="175"/>
      <c r="J12" s="146" t="s">
        <v>87</v>
      </c>
      <c r="K12" s="146"/>
      <c r="L12" s="146"/>
      <c r="M12" s="146"/>
      <c r="N12" s="146"/>
    </row>
    <row r="13" spans="1:11" ht="46.5" customHeight="1">
      <c r="A13" s="150" t="s">
        <v>76</v>
      </c>
      <c r="B13" s="150"/>
      <c r="C13" s="150"/>
      <c r="D13" s="150"/>
      <c r="E13" s="150"/>
      <c r="F13" s="151" t="s">
        <v>68</v>
      </c>
      <c r="G13" s="151"/>
      <c r="H13" s="151"/>
      <c r="K13" s="70" t="s">
        <v>77</v>
      </c>
    </row>
    <row r="14" spans="1:13" ht="52.5" customHeight="1">
      <c r="A14" s="152" t="s">
        <v>80</v>
      </c>
      <c r="B14" s="152"/>
      <c r="C14" s="152"/>
      <c r="D14" s="152"/>
      <c r="E14" s="152"/>
      <c r="F14" s="151" t="s">
        <v>79</v>
      </c>
      <c r="G14" s="151"/>
      <c r="H14" s="151"/>
      <c r="J14" s="25"/>
      <c r="K14" s="146" t="s">
        <v>78</v>
      </c>
      <c r="L14" s="146"/>
      <c r="M14" s="146"/>
    </row>
    <row r="15" spans="1:13" ht="49.5" customHeight="1">
      <c r="A15" s="153"/>
      <c r="B15" s="153"/>
      <c r="C15" s="153"/>
      <c r="D15" s="153"/>
      <c r="E15" s="153"/>
      <c r="F15" s="154"/>
      <c r="G15" s="154"/>
      <c r="H15" s="154"/>
      <c r="K15" s="147"/>
      <c r="L15" s="147"/>
      <c r="M15" s="147"/>
    </row>
    <row r="16" ht="15.75">
      <c r="A16" s="26"/>
    </row>
    <row r="17" spans="1:14" s="71" customFormat="1" ht="25.5" customHeight="1">
      <c r="A17" s="155" t="s">
        <v>81</v>
      </c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s="71" customFormat="1" ht="22.5" customHeight="1">
      <c r="A18" s="148" t="s">
        <v>82</v>
      </c>
      <c r="B18" s="149"/>
      <c r="C18" s="186" t="s">
        <v>97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4" s="71" customFormat="1" ht="19.5" customHeight="1">
      <c r="A19" s="193" t="s">
        <v>83</v>
      </c>
      <c r="B19" s="194"/>
      <c r="C19" s="192" t="s">
        <v>98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s="71" customFormat="1" ht="18.75" customHeight="1">
      <c r="A20" s="190" t="s">
        <v>99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s="71" customFormat="1" ht="20.25" customHeight="1">
      <c r="A21" s="189" t="s">
        <v>100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s="71" customFormat="1" ht="18" customHeight="1">
      <c r="A22" s="188" t="s">
        <v>84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1" customFormat="1" ht="15" customHeight="1">
      <c r="A23" s="188" t="s">
        <v>85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86" r:id="rId1"/>
  <headerFooter alignWithMargins="0">
    <oddFooter>&amp;L6A726686&amp;C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2016-01-12T15:18:32Z</cp:lastPrinted>
  <dcterms:created xsi:type="dcterms:W3CDTF">2015-09-09T11:49:35Z</dcterms:created>
  <dcterms:modified xsi:type="dcterms:W3CDTF">2016-01-12T15:18:35Z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4_00761_4.2015 для ДСА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6A726686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