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<sst xmlns="http://schemas.openxmlformats.org/spreadsheetml/2006/main" count="317" uniqueCount="255">
  <si>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</si>
  <si>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</si>
  <si>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</si>
  <si>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</si>
  <si>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</si>
  <si>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</si>
  <si>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</si>
  <si>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</si>
  <si>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</si>
  <si>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</si>
  <si>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</si>
  <si>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</si>
  <si>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</si>
  <si>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</si>
  <si>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</si>
  <si>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</si>
  <si>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</si>
  <si>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</si>
  <si>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</si>
  <si>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</si>
  <si>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</si>
  <si>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</si>
  <si>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</si>
  <si>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</si>
  <si>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</si>
  <si>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</si>
  <si>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</si>
  <si>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</si>
  <si>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</si>
  <si>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</si>
  <si>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</si>
  <si>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</si>
  <si>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</si>
  <si>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</si>
  <si>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</si>
  <si>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</si>
  <si>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</si>
  <si>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</si>
  <si>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</si>
  <si>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</si>
  <si>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</si>
  <si>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</si>
  <si>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</si>
  <si>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</si>
  <si>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</si>
  <si>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</si>
  <si>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</si>
  <si>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</si>
  <si>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</si>
  <si>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</si>
  <si>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</si>
  <si>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</si>
  <si>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</si>
  <si>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</si>
  <si>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</si>
  <si>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</si>
  <si>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</si>
  <si>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</si>
  <si>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</si>
  <si>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</si>
  <si>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</si>
  <si>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</si>
  <si>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</si>
  <si>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</si>
  <si>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</si>
  <si>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</si>
  <si>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</si>
  <si>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</si>
  <si>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</si>
  <si>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</si>
  <si>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</si>
  <si>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</si>
  <si>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</si>
  <si>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</si>
  <si>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</si>
  <si>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</si>
  <si>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</si>
  <si>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</si>
  <si>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</si>
  <si>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</si>
  <si>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</si>
  <si>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</si>
  <si>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</si>
  <si>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</si>
  <si>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</si>
  <si>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</si>
  <si>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</si>
  <si>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</si>
  <si>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</si>
  <si>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</si>
  <si>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</si>
  <si>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</si>
  <si>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</si>
  <si>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</si>
  <si>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</si>
  <si>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</si>
  <si>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</si>
  <si>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</si>
  <si>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</si>
  <si>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</si>
  <si>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</si>
  <si>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</si>
  <si>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</si>
  <si>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</si>
  <si>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</si>
  <si>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</si>
  <si>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</si>
  <si>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</si>
  <si>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</si>
  <si>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</si>
  <si>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</si>
  <si>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</si>
  <si>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</si>
  <si>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</si>
  <si>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</si>
  <si>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</si>
  <si>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</si>
  <si>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</si>
  <si>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</si>
  <si>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</si>
  <si>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</si>
  <si>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</si>
  <si>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</si>
  <si>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</si>
  <si>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</si>
  <si>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</si>
  <si>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</si>
  <si>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</si>
  <si>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</si>
  <si>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</si>
  <si>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</si>
  <si>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</si>
  <si>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</si>
  <si>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</si>
  <si>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</si>
  <si>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</si>
  <si>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</si>
  <si>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</si>
  <si>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</si>
  <si>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</si>
  <si>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</si>
  <si>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</si>
  <si>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</si>
  <si>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</si>
  <si>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</si>
  <si>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</si>
  <si>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</si>
  <si>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</si>
  <si>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</si>
  <si>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</si>
  <si>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</si>
  <si>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</si>
  <si>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</si>
  <si>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</si>
  <si>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</si>
  <si>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</si>
  <si>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</si>
  <si>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</si>
  <si>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</si>
  <si>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</si>
  <si>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</si>
  <si>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</si>
  <si>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</si>
  <si>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</si>
  <si>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</si>
  <si>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</si>
  <si>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</si>
  <si>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</si>
  <si>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</si>
  <si>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</si>
  <si>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</si>
  <si>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</si>
  <si>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</si>
  <si>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</si>
  <si>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</si>
  <si>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</si>
  <si>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</si>
  <si>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</si>
  <si>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</si>
  <si>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</si>
  <si>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</si>
  <si>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</si>
  <si>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</si>
  <si>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</si>
  <si>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</si>
  <si>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</si>
  <si>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</si>
  <si>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</si>
  <si>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</si>
  <si>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</si>
  <si>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</si>
  <si>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</si>
  <si>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</si>
  <si>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</si>
  <si>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</si>
  <si>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</si>
  <si>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</si>
  <si>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</si>
  <si>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</si>
  <si>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</si>
  <si>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</si>
  <si>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</si>
  <si>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</si>
  <si>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</si>
  <si>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</si>
  <si>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</si>
  <si>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</si>
  <si>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</si>
  <si>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</si>
  <si>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</si>
  <si>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</si>
  <si>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</si>
  <si>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</si>
  <si>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</si>
  <si>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</si>
  <si>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</si>
  <si>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</si>
  <si>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</si>
  <si>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</si>
  <si>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</si>
  <si>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</si>
  <si>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</si>
  <si>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</si>
  <si>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</si>
  <si>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</si>
  <si>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</si>
  <si>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</si>
  <si>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</si>
  <si>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</si>
  <si>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</si>
  <si>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</si>
  <si>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</si>
  <si>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</si>
  <si>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</si>
  <si>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</si>
  <si>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</si>
  <si>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</si>
  <si>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</si>
  <si>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</si>
  <si>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</si>
  <si>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</si>
  <si>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</si>
  <si>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</si>
  <si>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</si>
  <si>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</si>
  <si>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</si>
  <si>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О.С. Пустовар</t>
  </si>
  <si>
    <t>С.Г. Пришко</t>
  </si>
  <si>
    <t>(05638)2-11-81</t>
  </si>
  <si>
    <t>inbox@pok.dp.court.gov.ua</t>
  </si>
  <si>
    <t>8 січня 2015 року</t>
  </si>
  <si>
    <t>2014 рік</t>
  </si>
  <si>
    <t>Покровський районний суд Дніпропетровської області</t>
  </si>
  <si>
    <t>53600. Дніпропетровська область</t>
  </si>
  <si>
    <t>смт. Покровське</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</si>
</sst>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40</v>
      </c>
      <c r="F10" s="120">
        <v>40</v>
      </c>
      <c r="G10" s="120">
        <v>40</v>
      </c>
      <c r="H10" s="120">
        <v>1</v>
      </c>
      <c r="I10" s="120">
        <v>2</v>
      </c>
      <c r="J10" s="120"/>
      <c r="K10" s="120">
        <v>37</v>
      </c>
      <c r="L10" s="120"/>
      <c r="M10" s="124"/>
      <c r="N10" s="105"/>
      <c r="O10" s="127">
        <f>E10-F10</f>
        <v>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14</v>
      </c>
      <c r="F15" s="120">
        <v>12</v>
      </c>
      <c r="G15" s="120">
        <v>14</v>
      </c>
      <c r="H15" s="120">
        <v>1</v>
      </c>
      <c r="I15" s="120"/>
      <c r="J15" s="120">
        <v>7</v>
      </c>
      <c r="K15" s="120">
        <v>6</v>
      </c>
      <c r="L15" s="120"/>
      <c r="M15" s="120"/>
      <c r="N15" s="120" t="s">
        <v>147</v>
      </c>
      <c r="O15" s="127">
        <f t="shared" si="0"/>
        <v>2</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14</v>
      </c>
      <c r="F21" s="120">
        <v>12</v>
      </c>
      <c r="G21" s="120">
        <v>14</v>
      </c>
      <c r="H21" s="120">
        <v>1</v>
      </c>
      <c r="I21" s="120"/>
      <c r="J21" s="120">
        <v>7</v>
      </c>
      <c r="K21" s="120">
        <v>6</v>
      </c>
      <c r="L21" s="120"/>
      <c r="M21" s="120"/>
      <c r="N21" s="120" t="s">
        <v>147</v>
      </c>
      <c r="O21" s="127">
        <f t="shared" si="0"/>
        <v>2</v>
      </c>
      <c r="P21" s="24"/>
      <c r="Q21" s="77"/>
      <c r="R21" s="77"/>
      <c r="S21" s="77"/>
    </row>
    <row r="22" spans="1:19" ht="30" customHeight="1">
      <c r="A22" s="97">
        <v>13</v>
      </c>
      <c r="B22" s="63"/>
      <c r="C22" s="166" t="s">
        <v>140</v>
      </c>
      <c r="D22" s="166"/>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55</v>
      </c>
      <c r="F23" s="120">
        <f>F10+F12+F15+F22</f>
        <v>53</v>
      </c>
      <c r="G23" s="120">
        <f>G10+G12+G15+G22</f>
        <v>55</v>
      </c>
      <c r="H23" s="120">
        <f>H10+H15</f>
        <v>2</v>
      </c>
      <c r="I23" s="120">
        <f>I10+I15</f>
        <v>2</v>
      </c>
      <c r="J23" s="120">
        <f>J10+J12+J15</f>
        <v>7</v>
      </c>
      <c r="K23" s="120">
        <f>K10+K12+K15</f>
        <v>43</v>
      </c>
      <c r="L23" s="120">
        <f>L10+L12+L15+L22</f>
        <v>0</v>
      </c>
      <c r="M23" s="126">
        <f>M10+M12+M15+M22</f>
        <v>0</v>
      </c>
      <c r="N23" s="126">
        <f>N10</f>
        <v>0</v>
      </c>
      <c r="O23" s="127">
        <f t="shared" si="0"/>
        <v>2</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44</v>
      </c>
      <c r="G31" s="128">
        <v>37</v>
      </c>
      <c r="H31" s="128">
        <v>39</v>
      </c>
      <c r="I31" s="128">
        <v>35</v>
      </c>
      <c r="J31" s="128">
        <v>26</v>
      </c>
      <c r="K31" s="128">
        <v>1</v>
      </c>
      <c r="L31" s="128">
        <v>3</v>
      </c>
      <c r="M31" s="128"/>
      <c r="N31" s="128">
        <v>5</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&amp;LE9482A9D&amp;CФорма № 2-А, Підрозділ: Покровський районний суд Дніпропетровської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2</v>
      </c>
      <c r="D12" s="105">
        <v>9</v>
      </c>
      <c r="E12" s="105">
        <v>11</v>
      </c>
      <c r="F12" s="105">
        <v>11</v>
      </c>
      <c r="G12" s="105">
        <v>9</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v>1</v>
      </c>
      <c r="E13" s="105">
        <v>1</v>
      </c>
      <c r="F13" s="105">
        <v>1</v>
      </c>
      <c r="G13" s="105">
        <v>1</v>
      </c>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v>1</v>
      </c>
      <c r="E16" s="105">
        <v>1</v>
      </c>
      <c r="F16" s="105">
        <v>1</v>
      </c>
      <c r="G16" s="105">
        <v>1</v>
      </c>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v>
      </c>
      <c r="D24" s="105">
        <v>8</v>
      </c>
      <c r="E24" s="105">
        <v>10</v>
      </c>
      <c r="F24" s="105">
        <v>10</v>
      </c>
      <c r="G24" s="105">
        <v>8</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v>
      </c>
      <c r="D25" s="105">
        <v>8</v>
      </c>
      <c r="E25" s="105">
        <v>10</v>
      </c>
      <c r="F25" s="105">
        <v>10</v>
      </c>
      <c r="G25" s="105">
        <v>8</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1</v>
      </c>
      <c r="E30" s="105">
        <v>1</v>
      </c>
      <c r="F30" s="105">
        <v>1</v>
      </c>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v>
      </c>
      <c r="E34" s="105">
        <v>1</v>
      </c>
      <c r="F34" s="105">
        <v>1</v>
      </c>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7</v>
      </c>
      <c r="E43" s="105">
        <v>6</v>
      </c>
      <c r="F43" s="105">
        <v>4</v>
      </c>
      <c r="G43" s="105">
        <v>3</v>
      </c>
      <c r="H43" s="105"/>
      <c r="I43" s="105">
        <v>1</v>
      </c>
      <c r="J43" s="105">
        <v>1</v>
      </c>
      <c r="K43" s="123">
        <v>1</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4</v>
      </c>
      <c r="E45" s="105">
        <v>3</v>
      </c>
      <c r="F45" s="105">
        <v>2</v>
      </c>
      <c r="G45" s="105">
        <v>2</v>
      </c>
      <c r="H45" s="105"/>
      <c r="I45" s="105"/>
      <c r="J45" s="105">
        <v>1</v>
      </c>
      <c r="K45" s="123">
        <v>1</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2</v>
      </c>
      <c r="E46" s="105">
        <v>2</v>
      </c>
      <c r="F46" s="105">
        <v>1</v>
      </c>
      <c r="G46" s="105">
        <v>1</v>
      </c>
      <c r="H46" s="105"/>
      <c r="I46" s="105"/>
      <c r="J46" s="105">
        <v>1</v>
      </c>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v>2</v>
      </c>
      <c r="E48" s="105">
        <v>2</v>
      </c>
      <c r="F48" s="105">
        <v>1</v>
      </c>
      <c r="G48" s="105">
        <v>1</v>
      </c>
      <c r="H48" s="105"/>
      <c r="I48" s="105">
        <v>1</v>
      </c>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5</v>
      </c>
      <c r="D88" s="105">
        <v>20</v>
      </c>
      <c r="E88" s="105">
        <v>21</v>
      </c>
      <c r="F88" s="105">
        <v>19</v>
      </c>
      <c r="G88" s="105">
        <v>14</v>
      </c>
      <c r="H88" s="105"/>
      <c r="I88" s="105"/>
      <c r="J88" s="105">
        <v>2</v>
      </c>
      <c r="K88" s="123">
        <v>4</v>
      </c>
      <c r="L88" s="105"/>
      <c r="M88" s="105">
        <v>16417</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4</v>
      </c>
      <c r="D90" s="105">
        <v>17</v>
      </c>
      <c r="E90" s="105">
        <v>17</v>
      </c>
      <c r="F90" s="105">
        <v>15</v>
      </c>
      <c r="G90" s="105">
        <v>10</v>
      </c>
      <c r="H90" s="105"/>
      <c r="I90" s="105"/>
      <c r="J90" s="105">
        <v>2</v>
      </c>
      <c r="K90" s="123">
        <v>4</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v>2</v>
      </c>
      <c r="E92" s="105">
        <v>2</v>
      </c>
      <c r="F92" s="105">
        <v>2</v>
      </c>
      <c r="G92" s="105">
        <v>2</v>
      </c>
      <c r="H92" s="105"/>
      <c r="I92" s="105"/>
      <c r="J92" s="105"/>
      <c r="K92" s="123"/>
      <c r="L92" s="105"/>
      <c r="M92" s="105"/>
      <c r="N92" s="119"/>
      <c r="O92" s="105"/>
      <c r="P92" s="60"/>
    </row>
    <row r="93" spans="1:16" s="4" customFormat="1" ht="30" customHeight="1">
      <c r="A93" s="44">
        <v>86</v>
      </c>
      <c r="B93" s="138" t="s">
        <v>66</v>
      </c>
      <c r="C93" s="119">
        <v>1</v>
      </c>
      <c r="D93" s="105"/>
      <c r="E93" s="105">
        <v>1</v>
      </c>
      <c r="F93" s="105">
        <v>1</v>
      </c>
      <c r="G93" s="105">
        <v>1</v>
      </c>
      <c r="H93" s="105"/>
      <c r="I93" s="105"/>
      <c r="J93" s="105"/>
      <c r="K93" s="123"/>
      <c r="L93" s="105"/>
      <c r="M93" s="105"/>
      <c r="N93" s="119"/>
      <c r="O93" s="105"/>
      <c r="P93" s="60"/>
    </row>
    <row r="94" spans="1:16" s="4" customFormat="1" ht="39.75" customHeight="1">
      <c r="A94" s="46">
        <v>87</v>
      </c>
      <c r="B94" s="138" t="s">
        <v>67</v>
      </c>
      <c r="C94" s="119">
        <v>3</v>
      </c>
      <c r="D94" s="105">
        <v>9</v>
      </c>
      <c r="E94" s="105">
        <v>10</v>
      </c>
      <c r="F94" s="105">
        <v>9</v>
      </c>
      <c r="G94" s="105">
        <v>6</v>
      </c>
      <c r="H94" s="105"/>
      <c r="I94" s="105"/>
      <c r="J94" s="105">
        <v>1</v>
      </c>
      <c r="K94" s="123">
        <v>2</v>
      </c>
      <c r="L94" s="105"/>
      <c r="M94" s="105"/>
      <c r="N94" s="119"/>
      <c r="O94" s="105"/>
      <c r="P94" s="60"/>
    </row>
    <row r="95" spans="1:16" s="4" customFormat="1" ht="25.5" customHeight="1">
      <c r="A95" s="44">
        <v>88</v>
      </c>
      <c r="B95" s="137" t="s">
        <v>68</v>
      </c>
      <c r="C95" s="119">
        <v>1</v>
      </c>
      <c r="D95" s="105">
        <v>2</v>
      </c>
      <c r="E95" s="105">
        <v>3</v>
      </c>
      <c r="F95" s="105">
        <v>3</v>
      </c>
      <c r="G95" s="105">
        <v>3</v>
      </c>
      <c r="H95" s="105"/>
      <c r="I95" s="105"/>
      <c r="J95" s="105"/>
      <c r="K95" s="123"/>
      <c r="L95" s="105"/>
      <c r="M95" s="105">
        <v>16417</v>
      </c>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v>1</v>
      </c>
      <c r="D98" s="105">
        <v>2</v>
      </c>
      <c r="E98" s="105">
        <v>3</v>
      </c>
      <c r="F98" s="105">
        <v>3</v>
      </c>
      <c r="G98" s="105">
        <v>3</v>
      </c>
      <c r="H98" s="105"/>
      <c r="I98" s="105"/>
      <c r="J98" s="105"/>
      <c r="K98" s="123"/>
      <c r="L98" s="105"/>
      <c r="M98" s="105">
        <v>16417</v>
      </c>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7</v>
      </c>
      <c r="D114" s="119">
        <f aca="true" t="shared" si="0" ref="D114:O114">SUM(D8,D9,D12,D29,D30,D43,D49,D52,D79,D88,D103,D109,D113)</f>
        <v>37</v>
      </c>
      <c r="E114" s="119">
        <f t="shared" si="0"/>
        <v>39</v>
      </c>
      <c r="F114" s="119">
        <f t="shared" si="0"/>
        <v>35</v>
      </c>
      <c r="G114" s="119">
        <f t="shared" si="0"/>
        <v>26</v>
      </c>
      <c r="H114" s="119">
        <f t="shared" si="0"/>
        <v>0</v>
      </c>
      <c r="I114" s="119">
        <f t="shared" si="0"/>
        <v>1</v>
      </c>
      <c r="J114" s="119">
        <f t="shared" si="0"/>
        <v>3</v>
      </c>
      <c r="K114" s="119">
        <f t="shared" si="0"/>
        <v>5</v>
      </c>
      <c r="L114" s="119">
        <f t="shared" si="0"/>
        <v>0</v>
      </c>
      <c r="M114" s="119">
        <f t="shared" si="0"/>
        <v>16417</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&amp;LE9482A9D&amp;CФорма № 2-А, Підрозділ: Покровський районний суд Дніпропетровської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v>1</v>
      </c>
      <c r="F13" s="120">
        <v>1</v>
      </c>
      <c r="G13" s="129"/>
      <c r="H13" s="129"/>
      <c r="I13" s="121">
        <v>1</v>
      </c>
      <c r="J13" s="121"/>
      <c r="K13" s="121"/>
      <c r="L13" s="121">
        <v>1</v>
      </c>
      <c r="M13" s="121">
        <v>1</v>
      </c>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1</v>
      </c>
      <c r="F15" s="76">
        <f>SUM(F10:F14)</f>
        <v>1</v>
      </c>
      <c r="G15" s="76">
        <f>SUM(G10:G14)</f>
        <v>0</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&amp;LE9482A9D&amp;CФорма № 2-А, Підрозділ: Покровський районний суд Дніпропетровської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2</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v>3</v>
      </c>
      <c r="L14" s="33"/>
      <c r="M14" s="23"/>
      <c r="N14" s="20"/>
      <c r="O14" s="20"/>
      <c r="P14" s="20"/>
    </row>
    <row r="15" spans="1:16" s="10" customFormat="1" ht="19.5" customHeight="1">
      <c r="A15" s="2">
        <v>11</v>
      </c>
      <c r="B15" s="258"/>
      <c r="C15" s="262" t="s">
        <v>131</v>
      </c>
      <c r="D15" s="263"/>
      <c r="E15" s="263"/>
      <c r="F15" s="263"/>
      <c r="G15" s="263"/>
      <c r="H15" s="263"/>
      <c r="I15" s="263"/>
      <c r="J15" s="264"/>
      <c r="K15" s="132">
        <v>19</v>
      </c>
      <c r="L15" s="33"/>
      <c r="M15" s="23"/>
      <c r="N15" s="20"/>
      <c r="O15" s="20"/>
      <c r="P15" s="20"/>
    </row>
    <row r="16" spans="1:16" s="10" customFormat="1" ht="20.25" customHeight="1">
      <c r="A16" s="2">
        <v>12</v>
      </c>
      <c r="B16" s="258"/>
      <c r="C16" s="262" t="s">
        <v>130</v>
      </c>
      <c r="D16" s="263"/>
      <c r="E16" s="263"/>
      <c r="F16" s="263"/>
      <c r="G16" s="263"/>
      <c r="H16" s="263"/>
      <c r="I16" s="263"/>
      <c r="J16" s="264"/>
      <c r="K16" s="132">
        <v>5</v>
      </c>
      <c r="L16" s="33"/>
      <c r="M16" s="23"/>
      <c r="N16" s="20"/>
      <c r="O16" s="20"/>
      <c r="P16" s="20"/>
    </row>
    <row r="17" spans="1:16" s="10" customFormat="1" ht="22.5" customHeight="1">
      <c r="A17" s="2">
        <v>13</v>
      </c>
      <c r="B17" s="258"/>
      <c r="C17" s="259" t="s">
        <v>146</v>
      </c>
      <c r="D17" s="260"/>
      <c r="E17" s="260"/>
      <c r="F17" s="260"/>
      <c r="G17" s="260"/>
      <c r="H17" s="260"/>
      <c r="I17" s="260"/>
      <c r="J17" s="261"/>
      <c r="K17" s="132">
        <v>12</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5</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7" t="s">
        <v>250</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&amp;LE9482A9D&amp;CФорма № 2-А, Підрозділ: Покровський районний суд Дніпропетровської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t="s">
        <v>254</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&amp;LE9482A9D&amp;C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2014-10-21T12:44:57Z</cp:lastPrinted>
  <dcterms:created xsi:type="dcterms:W3CDTF">1996-10-08T23:32:33Z</dcterms:created>
  <dcterms:modified xsi:type="dcterms:W3CDTF">2015-02-23T07:03:49Z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2-А_00189_4.2014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E9482A9D</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