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<sst xmlns="http://schemas.openxmlformats.org/spreadsheetml/2006/main" count="317" uniqueCount="255">
  <si>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</si>
  <si>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</si>
  <si>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</si>
  <si>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</si>
  <si>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</si>
  <si>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</si>
  <si>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</si>
  <si>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</si>
  <si>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</si>
  <si>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</si>
  <si>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</si>
  <si>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</si>
  <si>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</si>
  <si>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</si>
  <si>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</si>
  <si>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</si>
  <si>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</si>
  <si>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</si>
  <si>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</si>
  <si>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</si>
  <si>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</si>
  <si>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</si>
  <si>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</si>
  <si>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</si>
  <si>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</si>
  <si>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</si>
  <si>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</si>
  <si>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</si>
  <si>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</si>
  <si>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</si>
  <si>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</si>
  <si>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</si>
  <si>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</si>
  <si>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</si>
  <si>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</si>
  <si>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</si>
  <si>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</si>
  <si>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</si>
  <si>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</si>
  <si>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</si>
  <si>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</si>
  <si>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</si>
  <si>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</si>
  <si>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</si>
  <si>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</si>
  <si>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</si>
  <si>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</si>
  <si>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</si>
  <si>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</si>
  <si>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</si>
  <si>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</si>
  <si>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</si>
  <si>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</si>
  <si>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</si>
  <si>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</si>
  <si>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</si>
  <si>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</si>
  <si>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</si>
  <si>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</si>
  <si>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</si>
  <si>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</si>
  <si>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</si>
  <si>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</si>
  <si>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</si>
  <si>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</si>
  <si>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</si>
  <si>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</si>
  <si>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</si>
  <si>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</si>
  <si>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</si>
  <si>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</si>
  <si>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</si>
  <si>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</si>
  <si>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</si>
  <si>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</si>
  <si>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</si>
  <si>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</si>
  <si>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</si>
  <si>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</si>
  <si>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</si>
  <si>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</si>
  <si>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</si>
  <si>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</si>
  <si>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</si>
  <si>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</si>
  <si>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</si>
  <si>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</si>
  <si>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</si>
  <si>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</si>
  <si>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</si>
  <si>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</si>
  <si>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</si>
  <si>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</si>
  <si>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</si>
  <si>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</si>
  <si>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</si>
  <si>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</si>
  <si>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</si>
  <si>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</si>
  <si>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</si>
  <si>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</si>
  <si>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</si>
  <si>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</si>
  <si>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</si>
  <si>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</si>
  <si>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</si>
  <si>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</si>
  <si>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</si>
  <si>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</si>
  <si>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</si>
  <si>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</si>
  <si>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</si>
  <si>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</si>
  <si>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</si>
  <si>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</si>
  <si>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</si>
  <si>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</si>
  <si>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</si>
  <si>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</si>
  <si>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</si>
  <si>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</si>
  <si>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</si>
  <si>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</si>
  <si>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</si>
  <si>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</si>
  <si>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</si>
  <si>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</si>
  <si>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</si>
  <si>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</si>
  <si>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</si>
  <si>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</si>
  <si>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</si>
  <si>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</si>
  <si>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</si>
  <si>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</si>
  <si>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</si>
  <si>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</si>
  <si>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</si>
  <si>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</si>
  <si>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</si>
  <si>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</si>
  <si>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</si>
  <si>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</si>
  <si>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</si>
  <si>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</si>
  <si>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</si>
  <si>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</si>
  <si>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</si>
  <si>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</si>
  <si>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</si>
  <si>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</si>
  <si>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</si>
  <si>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</si>
  <si>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</si>
  <si>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</si>
  <si>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</si>
  <si>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</si>
  <si>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</si>
  <si>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</si>
  <si>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</si>
  <si>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</si>
  <si>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</si>
  <si>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</si>
  <si>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</si>
  <si>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</si>
  <si>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</si>
  <si>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</si>
  <si>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</si>
  <si>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</si>
  <si>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</si>
  <si>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</si>
  <si>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</si>
  <si>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</si>
  <si>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</si>
  <si>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</si>
  <si>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</si>
  <si>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</si>
  <si>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</si>
  <si>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</si>
  <si>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</si>
  <si>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</si>
  <si>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</si>
  <si>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</si>
  <si>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</si>
  <si>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</si>
  <si>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</si>
  <si>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</si>
  <si>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</si>
  <si>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</si>
  <si>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</si>
  <si>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</si>
  <si>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</si>
  <si>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</si>
  <si>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</si>
  <si>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</si>
  <si>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</si>
  <si>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</si>
  <si>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</si>
  <si>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</si>
  <si>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</si>
  <si>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</si>
  <si>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</si>
  <si>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</si>
  <si>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</si>
  <si>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</si>
  <si>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</si>
  <si>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</si>
  <si>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</si>
  <si>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</si>
  <si>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</si>
  <si>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</si>
  <si>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</si>
  <si>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</si>
  <si>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</si>
  <si>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</si>
  <si>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</si>
  <si>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</si>
  <si>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</si>
  <si>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</si>
  <si>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</si>
  <si>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</si>
  <si>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</si>
  <si>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</si>
  <si>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</si>
  <si>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</si>
  <si>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</si>
  <si>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</si>
  <si>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</si>
  <si>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</si>
  <si>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</si>
  <si>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</si>
  <si>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</si>
  <si>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</si>
  <si>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</si>
  <si>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</si>
  <si>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</si>
  <si>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</si>
  <si>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</si>
  <si>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</si>
  <si>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</si>
  <si>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</si>
  <si>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</si>
  <si>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</si>
  <si>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</si>
  <si>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</si>
  <si>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 xml:space="preserve">В.О. Коверзнев </t>
  </si>
  <si>
    <t>М.Г. Пильник</t>
  </si>
  <si>
    <t>(0462) 95-09-58</t>
  </si>
  <si>
    <t>inbox@ds.cn.court.gov.ua</t>
  </si>
  <si>
    <t>09 липня 2015 року</t>
  </si>
  <si>
    <t>перше півріччя 2015 року</t>
  </si>
  <si>
    <t>Деснянський районний суд м.Чернігова</t>
  </si>
  <si>
    <t>14038. Чернігівська область</t>
  </si>
  <si>
    <t>м. Чернігів</t>
  </si>
  <si>
    <t>пр-т Перемоги. 141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</si>
</sst>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491</v>
      </c>
      <c r="F10" s="113">
        <v>484</v>
      </c>
      <c r="G10" s="113">
        <v>464</v>
      </c>
      <c r="H10" s="113">
        <v>48</v>
      </c>
      <c r="I10" s="113">
        <v>3</v>
      </c>
      <c r="J10" s="113">
        <v>4</v>
      </c>
      <c r="K10" s="113">
        <v>409</v>
      </c>
      <c r="L10" s="113"/>
      <c r="M10" s="117">
        <v>27</v>
      </c>
      <c r="N10" s="98">
        <v>1</v>
      </c>
      <c r="O10" s="120">
        <f>E10-F10</f>
        <v>7</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79</v>
      </c>
      <c r="F15" s="113">
        <v>69</v>
      </c>
      <c r="G15" s="113">
        <v>72</v>
      </c>
      <c r="H15" s="113">
        <v>5</v>
      </c>
      <c r="I15" s="113">
        <v>4</v>
      </c>
      <c r="J15" s="113">
        <v>33</v>
      </c>
      <c r="K15" s="113">
        <v>28</v>
      </c>
      <c r="L15" s="113"/>
      <c r="M15" s="113">
        <v>7</v>
      </c>
      <c r="N15" s="113" t="s">
        <v>147</v>
      </c>
      <c r="O15" s="120">
        <f t="shared" si="0"/>
        <v>10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4</v>
      </c>
      <c r="F18" s="113">
        <v>4</v>
      </c>
      <c r="G18" s="113">
        <v>4</v>
      </c>
      <c r="H18" s="113" t="s">
        <v>147</v>
      </c>
      <c r="I18" s="113" t="s">
        <v>147</v>
      </c>
      <c r="J18" s="113">
        <v>1</v>
      </c>
      <c r="K18" s="113">
        <v>1</v>
      </c>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75</v>
      </c>
      <c r="F21" s="113">
        <v>65</v>
      </c>
      <c r="G21" s="113">
        <v>68</v>
      </c>
      <c r="H21" s="113">
        <v>5</v>
      </c>
      <c r="I21" s="113">
        <v>4</v>
      </c>
      <c r="J21" s="113">
        <v>32</v>
      </c>
      <c r="K21" s="113">
        <v>27</v>
      </c>
      <c r="L21" s="113"/>
      <c r="M21" s="113">
        <v>7</v>
      </c>
      <c r="N21" s="113" t="s">
        <v>147</v>
      </c>
      <c r="O21" s="120">
        <f t="shared" si="0"/>
        <v>10</v>
      </c>
      <c r="P21" s="24"/>
      <c r="Q21" s="77"/>
      <c r="R21" s="77"/>
      <c r="S21" s="77"/>
    </row>
    <row r="22" spans="1:19" ht="30" customHeight="1">
      <c r="A22" s="90">
        <v>13</v>
      </c>
      <c r="B22" s="63"/>
      <c r="C22" s="172" t="s">
        <v>140</v>
      </c>
      <c r="D22" s="172"/>
      <c r="E22" s="119">
        <v>1</v>
      </c>
      <c r="F22" s="119"/>
      <c r="G22" s="113">
        <v>1</v>
      </c>
      <c r="H22" s="113" t="s">
        <v>147</v>
      </c>
      <c r="I22" s="113" t="s">
        <v>147</v>
      </c>
      <c r="J22" s="113" t="s">
        <v>147</v>
      </c>
      <c r="K22" s="113" t="s">
        <v>147</v>
      </c>
      <c r="L22" s="113"/>
      <c r="M22" s="119"/>
      <c r="N22" s="113" t="s">
        <v>147</v>
      </c>
      <c r="O22" s="120">
        <f t="shared" si="0"/>
        <v>1</v>
      </c>
      <c r="P22" s="42"/>
      <c r="Q22" s="42"/>
      <c r="R22" s="42"/>
      <c r="S22" s="42"/>
    </row>
    <row r="23" spans="1:15" ht="20.25" customHeight="1">
      <c r="A23" s="90">
        <v>14</v>
      </c>
      <c r="B23" s="63"/>
      <c r="C23" s="200" t="s">
        <v>13</v>
      </c>
      <c r="D23" s="201"/>
      <c r="E23" s="113">
        <f>E10+E12+E15+E22</f>
        <v>571</v>
      </c>
      <c r="F23" s="113">
        <f>F10+F12+F15+F22</f>
        <v>553</v>
      </c>
      <c r="G23" s="113">
        <f>G10+G12+G15+G22</f>
        <v>537</v>
      </c>
      <c r="H23" s="113">
        <f>H10+H15</f>
        <v>53</v>
      </c>
      <c r="I23" s="113">
        <f>I10+I15</f>
        <v>7</v>
      </c>
      <c r="J23" s="113">
        <f>J10+J12+J15</f>
        <v>37</v>
      </c>
      <c r="K23" s="113">
        <f>K10+K12+K15</f>
        <v>437</v>
      </c>
      <c r="L23" s="113">
        <f>L10+L12+L15+L22</f>
        <v>0</v>
      </c>
      <c r="M23" s="119">
        <f>M10+M12+M15+M22</f>
        <v>34</v>
      </c>
      <c r="N23" s="119">
        <f>N10</f>
        <v>1</v>
      </c>
      <c r="O23" s="120">
        <f t="shared" si="0"/>
        <v>18</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492</v>
      </c>
      <c r="G31" s="121">
        <v>413</v>
      </c>
      <c r="H31" s="121">
        <v>393</v>
      </c>
      <c r="I31" s="121">
        <v>359</v>
      </c>
      <c r="J31" s="121">
        <v>211</v>
      </c>
      <c r="K31" s="121">
        <v>3</v>
      </c>
      <c r="L31" s="121">
        <v>27</v>
      </c>
      <c r="M31" s="121">
        <v>5</v>
      </c>
      <c r="N31" s="121">
        <v>99</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&amp;L7607B136&amp;CФорма № 2-А, Підрозділ: Деснянський районний суд м.Чернігова,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11</v>
      </c>
      <c r="D12" s="98">
        <v>32</v>
      </c>
      <c r="E12" s="98">
        <v>34</v>
      </c>
      <c r="F12" s="98">
        <v>31</v>
      </c>
      <c r="G12" s="98">
        <v>20</v>
      </c>
      <c r="H12" s="98">
        <v>1</v>
      </c>
      <c r="I12" s="98"/>
      <c r="J12" s="98">
        <v>2</v>
      </c>
      <c r="K12" s="116">
        <v>9</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1</v>
      </c>
      <c r="E20" s="98">
        <v>1</v>
      </c>
      <c r="F20" s="98"/>
      <c r="G20" s="98"/>
      <c r="H20" s="98"/>
      <c r="I20" s="98"/>
      <c r="J20" s="98">
        <v>1</v>
      </c>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11</v>
      </c>
      <c r="D24" s="98">
        <v>29</v>
      </c>
      <c r="E24" s="98">
        <v>31</v>
      </c>
      <c r="F24" s="98">
        <v>30</v>
      </c>
      <c r="G24" s="98">
        <v>20</v>
      </c>
      <c r="H24" s="98"/>
      <c r="I24" s="98"/>
      <c r="J24" s="98">
        <v>1</v>
      </c>
      <c r="K24" s="116">
        <v>9</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11</v>
      </c>
      <c r="D25" s="98">
        <v>28</v>
      </c>
      <c r="E25" s="98">
        <v>31</v>
      </c>
      <c r="F25" s="98">
        <v>30</v>
      </c>
      <c r="G25" s="98">
        <v>20</v>
      </c>
      <c r="H25" s="98"/>
      <c r="I25" s="98"/>
      <c r="J25" s="98">
        <v>1</v>
      </c>
      <c r="K25" s="116">
        <v>8</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23</v>
      </c>
      <c r="E43" s="98">
        <v>20</v>
      </c>
      <c r="F43" s="98">
        <v>12</v>
      </c>
      <c r="G43" s="98">
        <v>6</v>
      </c>
      <c r="H43" s="98"/>
      <c r="I43" s="98">
        <v>2</v>
      </c>
      <c r="J43" s="98">
        <v>6</v>
      </c>
      <c r="K43" s="116">
        <v>8</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10</v>
      </c>
      <c r="E44" s="98">
        <v>7</v>
      </c>
      <c r="F44" s="98">
        <v>5</v>
      </c>
      <c r="G44" s="98">
        <v>2</v>
      </c>
      <c r="H44" s="98"/>
      <c r="I44" s="98">
        <v>1</v>
      </c>
      <c r="J44" s="98">
        <v>1</v>
      </c>
      <c r="K44" s="116">
        <v>3</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4</v>
      </c>
      <c r="D45" s="98">
        <v>8</v>
      </c>
      <c r="E45" s="98">
        <v>10</v>
      </c>
      <c r="F45" s="98">
        <v>5</v>
      </c>
      <c r="G45" s="98">
        <v>4</v>
      </c>
      <c r="H45" s="98"/>
      <c r="I45" s="98">
        <v>1</v>
      </c>
      <c r="J45" s="98">
        <v>4</v>
      </c>
      <c r="K45" s="116">
        <v>2</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26</v>
      </c>
      <c r="D88" s="98">
        <v>194</v>
      </c>
      <c r="E88" s="98">
        <v>169</v>
      </c>
      <c r="F88" s="98">
        <v>153</v>
      </c>
      <c r="G88" s="98">
        <v>130</v>
      </c>
      <c r="H88" s="98">
        <v>1</v>
      </c>
      <c r="I88" s="98">
        <v>1</v>
      </c>
      <c r="J88" s="98">
        <v>14</v>
      </c>
      <c r="K88" s="116">
        <v>51</v>
      </c>
      <c r="L88" s="98"/>
      <c r="M88" s="98">
        <v>104956</v>
      </c>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19</v>
      </c>
      <c r="D90" s="98">
        <v>93</v>
      </c>
      <c r="E90" s="98">
        <v>91</v>
      </c>
      <c r="F90" s="98">
        <v>81</v>
      </c>
      <c r="G90" s="98">
        <v>70</v>
      </c>
      <c r="H90" s="98">
        <v>1</v>
      </c>
      <c r="I90" s="98">
        <v>1</v>
      </c>
      <c r="J90" s="98">
        <v>8</v>
      </c>
      <c r="K90" s="116">
        <v>21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19</v>
      </c>
      <c r="D94" s="98">
        <v>90</v>
      </c>
      <c r="E94" s="98">
        <v>89</v>
      </c>
      <c r="F94" s="98">
        <v>79</v>
      </c>
      <c r="G94" s="98">
        <v>69</v>
      </c>
      <c r="H94" s="98">
        <v>1</v>
      </c>
      <c r="I94" s="98">
        <v>1</v>
      </c>
      <c r="J94" s="98">
        <v>8</v>
      </c>
      <c r="K94" s="116">
        <v>20</v>
      </c>
      <c r="L94" s="98"/>
      <c r="M94" s="98"/>
      <c r="N94" s="112"/>
      <c r="O94" s="98"/>
      <c r="P94" s="60"/>
    </row>
    <row r="95" spans="1:16" s="4" customFormat="1" ht="25.5" customHeight="1">
      <c r="A95" s="44">
        <v>88</v>
      </c>
      <c r="B95" s="129" t="s">
        <v>68</v>
      </c>
      <c r="C95" s="112">
        <v>7</v>
      </c>
      <c r="D95" s="98">
        <v>89</v>
      </c>
      <c r="E95" s="98">
        <v>75</v>
      </c>
      <c r="F95" s="98">
        <v>69</v>
      </c>
      <c r="G95" s="98">
        <v>57</v>
      </c>
      <c r="H95" s="98"/>
      <c r="I95" s="98"/>
      <c r="J95" s="98">
        <v>6</v>
      </c>
      <c r="K95" s="116">
        <v>21</v>
      </c>
      <c r="L95" s="98"/>
      <c r="M95" s="98">
        <v>104956</v>
      </c>
      <c r="N95" s="112"/>
      <c r="O95" s="98"/>
      <c r="P95" s="60"/>
    </row>
    <row r="96" spans="1:16" s="4" customFormat="1" ht="18" customHeight="1">
      <c r="A96" s="46">
        <v>89</v>
      </c>
      <c r="B96" s="130" t="s">
        <v>69</v>
      </c>
      <c r="C96" s="112">
        <v>1</v>
      </c>
      <c r="D96" s="98"/>
      <c r="E96" s="98">
        <v>1</v>
      </c>
      <c r="F96" s="98">
        <v>1</v>
      </c>
      <c r="G96" s="98"/>
      <c r="H96" s="98"/>
      <c r="I96" s="98"/>
      <c r="J96" s="98"/>
      <c r="K96" s="116"/>
      <c r="L96" s="98"/>
      <c r="M96" s="98"/>
      <c r="N96" s="112"/>
      <c r="O96" s="98"/>
      <c r="P96" s="61"/>
    </row>
    <row r="97" spans="1:16" s="4" customFormat="1" ht="27" customHeight="1">
      <c r="A97" s="44">
        <v>90</v>
      </c>
      <c r="B97" s="130" t="s">
        <v>70</v>
      </c>
      <c r="C97" s="112">
        <v>6</v>
      </c>
      <c r="D97" s="98">
        <v>20</v>
      </c>
      <c r="E97" s="98">
        <v>23</v>
      </c>
      <c r="F97" s="98">
        <v>21</v>
      </c>
      <c r="G97" s="98">
        <v>15</v>
      </c>
      <c r="H97" s="98"/>
      <c r="I97" s="98"/>
      <c r="J97" s="98">
        <v>2</v>
      </c>
      <c r="K97" s="116">
        <v>3</v>
      </c>
      <c r="L97" s="98"/>
      <c r="M97" s="98"/>
      <c r="N97" s="112"/>
      <c r="O97" s="98"/>
      <c r="P97" s="61"/>
    </row>
    <row r="98" spans="1:16" s="4" customFormat="1" ht="18.75" customHeight="1">
      <c r="A98" s="46">
        <v>91</v>
      </c>
      <c r="B98" s="130" t="s">
        <v>71</v>
      </c>
      <c r="C98" s="112"/>
      <c r="D98" s="98">
        <v>5</v>
      </c>
      <c r="E98" s="98">
        <v>4</v>
      </c>
      <c r="F98" s="98">
        <v>4</v>
      </c>
      <c r="G98" s="98">
        <v>3</v>
      </c>
      <c r="H98" s="98"/>
      <c r="I98" s="98"/>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37</v>
      </c>
      <c r="D103" s="98">
        <v>164</v>
      </c>
      <c r="E103" s="98">
        <v>170</v>
      </c>
      <c r="F103" s="98">
        <v>163</v>
      </c>
      <c r="G103" s="98">
        <v>55</v>
      </c>
      <c r="H103" s="98">
        <v>2</v>
      </c>
      <c r="I103" s="98"/>
      <c r="J103" s="98">
        <v>5</v>
      </c>
      <c r="K103" s="116">
        <v>31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v>1</v>
      </c>
      <c r="E106" s="98"/>
      <c r="F106" s="98"/>
      <c r="G106" s="98"/>
      <c r="H106" s="98"/>
      <c r="I106" s="98"/>
      <c r="J106" s="98"/>
      <c r="K106" s="116">
        <v>1</v>
      </c>
      <c r="L106" s="98"/>
      <c r="M106" s="98"/>
      <c r="N106" s="112"/>
      <c r="O106" s="98"/>
      <c r="P106" s="61"/>
    </row>
    <row r="107" spans="1:16" s="4" customFormat="1" ht="18.75" customHeight="1">
      <c r="A107" s="44">
        <v>100</v>
      </c>
      <c r="B107" s="130" t="s">
        <v>76</v>
      </c>
      <c r="C107" s="112"/>
      <c r="D107" s="98">
        <v>1</v>
      </c>
      <c r="E107" s="98">
        <v>1</v>
      </c>
      <c r="F107" s="98"/>
      <c r="G107" s="98"/>
      <c r="H107" s="98"/>
      <c r="I107" s="98"/>
      <c r="J107" s="98">
        <v>1</v>
      </c>
      <c r="K107" s="116"/>
      <c r="L107" s="98"/>
      <c r="M107" s="98"/>
      <c r="N107" s="112"/>
      <c r="O107" s="98"/>
      <c r="P107" s="61"/>
    </row>
    <row r="108" spans="1:16" s="4" customFormat="1" ht="20.25" customHeight="1">
      <c r="A108" s="46">
        <v>101</v>
      </c>
      <c r="B108" s="130" t="s">
        <v>77</v>
      </c>
      <c r="C108" s="112">
        <v>37</v>
      </c>
      <c r="D108" s="98">
        <v>160</v>
      </c>
      <c r="E108" s="98">
        <v>167</v>
      </c>
      <c r="F108" s="98">
        <v>161</v>
      </c>
      <c r="G108" s="98">
        <v>55</v>
      </c>
      <c r="H108" s="98">
        <v>2</v>
      </c>
      <c r="I108" s="98"/>
      <c r="J108" s="98">
        <v>4</v>
      </c>
      <c r="K108" s="116">
        <v>30</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79</v>
      </c>
      <c r="D114" s="112">
        <f aca="true" t="shared" si="0" ref="D114:O114">SUM(D8,D9,D12,D29,D30,D43,D49,D52,D79,D88,D103,D109,D113)</f>
        <v>413</v>
      </c>
      <c r="E114" s="112">
        <f t="shared" si="0"/>
        <v>393</v>
      </c>
      <c r="F114" s="112">
        <f t="shared" si="0"/>
        <v>359</v>
      </c>
      <c r="G114" s="112">
        <f t="shared" si="0"/>
        <v>211</v>
      </c>
      <c r="H114" s="112">
        <f t="shared" si="0"/>
        <v>4</v>
      </c>
      <c r="I114" s="112">
        <f t="shared" si="0"/>
        <v>3</v>
      </c>
      <c r="J114" s="112">
        <f t="shared" si="0"/>
        <v>27</v>
      </c>
      <c r="K114" s="112">
        <f t="shared" si="0"/>
        <v>99</v>
      </c>
      <c r="L114" s="112">
        <f t="shared" si="0"/>
        <v>1</v>
      </c>
      <c r="M114" s="112">
        <f t="shared" si="0"/>
        <v>104956</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&amp;L7607B136&amp;CФорма № 2-А, Підрозділ: Деснянський районний суд м.Чернігова,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0</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&amp;L7607B136&amp;CФорма № 2-А, Підрозділ: Деснянський районний суд м.Чернігова,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6</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6</v>
      </c>
      <c r="L15" s="33"/>
      <c r="M15" s="23"/>
      <c r="N15" s="20"/>
      <c r="O15" s="20"/>
      <c r="P15" s="20"/>
    </row>
    <row r="16" spans="1:16" s="10" customFormat="1" ht="20.25" customHeight="1">
      <c r="A16" s="2">
        <v>12</v>
      </c>
      <c r="B16" s="269"/>
      <c r="C16" s="273" t="s">
        <v>130</v>
      </c>
      <c r="D16" s="274"/>
      <c r="E16" s="274"/>
      <c r="F16" s="274"/>
      <c r="G16" s="274"/>
      <c r="H16" s="274"/>
      <c r="I16" s="274"/>
      <c r="J16" s="275"/>
      <c r="K16" s="125">
        <v>69</v>
      </c>
      <c r="L16" s="33"/>
      <c r="M16" s="23"/>
      <c r="N16" s="20"/>
      <c r="O16" s="20"/>
      <c r="P16" s="20"/>
    </row>
    <row r="17" spans="1:16" s="10" customFormat="1" ht="22.5" customHeight="1">
      <c r="A17" s="2">
        <v>13</v>
      </c>
      <c r="B17" s="269"/>
      <c r="C17" s="270" t="s">
        <v>146</v>
      </c>
      <c r="D17" s="271"/>
      <c r="E17" s="271"/>
      <c r="F17" s="271"/>
      <c r="G17" s="271"/>
      <c r="H17" s="271"/>
      <c r="I17" s="271"/>
      <c r="J17" s="272"/>
      <c r="K17" s="125">
        <v>73</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19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&amp;L7607B136&amp;CФорма № 2-А, Підрозділ: Деснянський районний суд м.Чернігова,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&amp;L7607B136&amp;C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2014-10-21T12:44:57Z</cp:lastPrinted>
  <dcterms:created xsi:type="dcterms:W3CDTF">1996-10-08T23:32:33Z</dcterms:created>
  <dcterms:modified xsi:type="dcterms:W3CDTF">2015-07-09T06:48:12Z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2-А_00750_2.2015 09.07,15 ПРК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7607B136</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