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<sst xmlns="http://schemas.openxmlformats.org/spreadsheetml/2006/main" count="188" uniqueCount="159">
  <si>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</si>
  <si>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</si>
  <si>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</si>
  <si>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</si>
  <si>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</si>
  <si>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</si>
  <si>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</si>
  <si>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</si>
  <si>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</si>
  <si>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</si>
  <si>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</si>
  <si>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</si>
  <si>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</si>
  <si>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</si>
  <si>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</si>
  <si>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</si>
  <si>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</si>
  <si>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</si>
  <si>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</si>
  <si>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</si>
  <si>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</si>
  <si>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</si>
  <si>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</si>
  <si>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</si>
  <si>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</si>
  <si>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</si>
  <si>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</si>
  <si>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</si>
  <si>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</si>
  <si>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</si>
  <si>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</si>
  <si>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</si>
  <si>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</si>
  <si>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</si>
  <si>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</si>
  <si>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</si>
  <si>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</si>
  <si>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</si>
  <si>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</si>
  <si>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</si>
  <si>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</si>
  <si>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</si>
  <si>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</si>
  <si>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</si>
  <si>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</si>
  <si>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</si>
  <si>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</si>
  <si>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</si>
  <si>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</si>
  <si>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</si>
  <si>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</si>
  <si>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</si>
  <si>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</si>
  <si>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</si>
  <si>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</si>
  <si>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</si>
  <si>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</si>
  <si>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</si>
  <si>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</si>
  <si>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</si>
  <si>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</si>
  <si>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</si>
  <si>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</si>
  <si>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</si>
  <si>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</si>
  <si>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</si>
  <si>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</si>
  <si>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</si>
  <si>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</si>
  <si>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</si>
  <si>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</si>
  <si>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</si>
  <si>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</si>
  <si>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</si>
  <si>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</si>
  <si>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</si>
  <si>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</si>
  <si>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</si>
  <si>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</si>
  <si>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</si>
  <si>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</si>
  <si>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</si>
  <si>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</si>
  <si>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</si>
  <si>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</si>
  <si>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</si>
  <si>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</si>
  <si>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</si>
  <si>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</si>
  <si>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</si>
  <si>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</si>
  <si>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</si>
  <si>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</si>
  <si>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</si>
  <si>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</si>
  <si>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</si>
  <si>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</si>
  <si>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</si>
  <si>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</si>
  <si>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</si>
  <si>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</si>
  <si>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</si>
  <si>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</si>
  <si>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</si>
  <si>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</si>
  <si>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</si>
  <si>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</si>
  <si>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</si>
  <si>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</si>
  <si>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</si>
  <si>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</si>
  <si>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</si>
  <si>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</si>
  <si>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</si>
  <si>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</si>
  <si>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</si>
  <si>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</si>
  <si>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</si>
  <si>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</si>
  <si>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</si>
  <si>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</si>
  <si>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</si>
  <si>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</si>
  <si>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</si>
  <si>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</si>
  <si>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</si>
  <si>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</si>
  <si>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</si>
  <si>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</si>
  <si>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</si>
  <si>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</si>
  <si>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</si>
  <si>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</si>
  <si>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</si>
  <si>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</si>
  <si>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</si>
  <si>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</si>
  <si>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</si>
  <si>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</si>
  <si>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</si>
  <si>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</si>
  <si>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</si>
  <si>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</si>
  <si>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</si>
  <si>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</si>
  <si>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</si>
  <si>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</si>
  <si>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</si>
  <si>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</si>
  <si>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 xml:space="preserve">С.А. Палій </t>
  </si>
  <si>
    <t>Н.П. Мельник</t>
  </si>
  <si>
    <t>(04858) 2-14-41</t>
  </si>
  <si>
    <t xml:space="preserve">inbox@shr.od.court.gov.ua   </t>
  </si>
  <si>
    <t>5 квітня 2017 року</t>
  </si>
  <si>
    <t>перший квартал 2017 року</t>
  </si>
  <si>
    <t>Ширяївський районний суд Одеської області</t>
  </si>
  <si>
    <t>66800. Одеська область.смт. Ширяєво</t>
  </si>
  <si>
    <t>вул. Соборна</t>
  </si>
  <si>
    <t>97а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</si>
</sst>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108</v>
      </c>
      <c r="D6" s="128">
        <f>SUM(D7,D10,D13,D14,D15,D18,D21,D22)</f>
        <v>101325.31</v>
      </c>
      <c r="E6" s="128">
        <f>SUM(E7,E10,E13,E14,E15,E18,E21,E22)</f>
        <v>97</v>
      </c>
      <c r="F6" s="128">
        <f>SUM(F7,F10,F13,F14,F15,F18,F21,F22)</f>
        <v>92061.34</v>
      </c>
      <c r="G6" s="128">
        <f>SUM(G7,G10,G13,G14,G15,G18,G21,G22)</f>
        <v>2</v>
      </c>
      <c r="H6" s="128">
        <f>SUM(H7,H10,H13,H14,H15,H18,H21,H22)</f>
        <v>2018.5</v>
      </c>
      <c r="I6" s="128">
        <f>SUM(I7,I10,I13,I14,I15,I18,I21,I22)</f>
        <v>3</v>
      </c>
      <c r="J6" s="128">
        <f>SUM(J7,J10,J13,J14,J15,J18,J21,J22)</f>
        <v>1653.6</v>
      </c>
      <c r="K6" s="128">
        <f>SUM(K7,K10,K13,K14,K15,K18,K21,K22)</f>
        <v>10</v>
      </c>
      <c r="L6" s="128">
        <f>SUM(L7,L10,L13,L14,L15,L18,L21,L22)</f>
        <v>6964.9</v>
      </c>
    </row>
    <row r="7" spans="1:12" ht="16.5" customHeight="1">
      <c r="A7" s="118">
        <v>2</v>
      </c>
      <c r="B7" s="121" t="s">
        <v>114</v>
      </c>
      <c r="C7" s="129">
        <v>48</v>
      </c>
      <c r="D7" s="129">
        <v>67795.97</v>
      </c>
      <c r="E7" s="129">
        <v>44</v>
      </c>
      <c r="F7" s="129">
        <v>63650.3</v>
      </c>
      <c r="G7" s="129"/>
      <c r="H7" s="129"/>
      <c r="I7" s="129"/>
      <c r="J7" s="129"/>
      <c r="K7" s="129">
        <v>4</v>
      </c>
      <c r="L7" s="129">
        <v>3444.9</v>
      </c>
    </row>
    <row r="8" spans="1:12" ht="16.5" customHeight="1">
      <c r="A8" s="118">
        <v>3</v>
      </c>
      <c r="B8" s="122" t="s">
        <v>115</v>
      </c>
      <c r="C8" s="129">
        <v>31</v>
      </c>
      <c r="D8" s="129">
        <v>49600</v>
      </c>
      <c r="E8" s="129">
        <v>31</v>
      </c>
      <c r="F8" s="129">
        <v>48988</v>
      </c>
      <c r="G8" s="129"/>
      <c r="H8" s="129"/>
      <c r="I8" s="129"/>
      <c r="J8" s="129"/>
      <c r="K8" s="129"/>
      <c r="L8" s="129"/>
    </row>
    <row r="9" spans="1:12" ht="16.5" customHeight="1">
      <c r="A9" s="118">
        <v>4</v>
      </c>
      <c r="B9" s="122" t="s">
        <v>116</v>
      </c>
      <c r="C9" s="129">
        <v>17</v>
      </c>
      <c r="D9" s="129">
        <v>18195.97</v>
      </c>
      <c r="E9" s="129">
        <v>13</v>
      </c>
      <c r="F9" s="129">
        <v>14662.3</v>
      </c>
      <c r="G9" s="129"/>
      <c r="H9" s="129"/>
      <c r="I9" s="129"/>
      <c r="J9" s="129"/>
      <c r="K9" s="129">
        <v>4</v>
      </c>
      <c r="L9" s="129">
        <v>3444.9</v>
      </c>
    </row>
    <row r="10" spans="1:12" ht="19.5" customHeight="1">
      <c r="A10" s="118">
        <v>5</v>
      </c>
      <c r="B10" s="121" t="s">
        <v>117</v>
      </c>
      <c r="C10" s="129">
        <v>24</v>
      </c>
      <c r="D10" s="129">
        <v>15796</v>
      </c>
      <c r="E10" s="129">
        <v>18</v>
      </c>
      <c r="F10" s="129">
        <v>10996</v>
      </c>
      <c r="G10" s="129">
        <v>2</v>
      </c>
      <c r="H10" s="129">
        <v>2018.5</v>
      </c>
      <c r="I10" s="129">
        <v>3</v>
      </c>
      <c r="J10" s="129">
        <v>1653.6</v>
      </c>
      <c r="K10" s="129">
        <v>5</v>
      </c>
      <c r="L10" s="129">
        <v>3200</v>
      </c>
    </row>
    <row r="11" spans="1:12" ht="19.5" customHeight="1">
      <c r="A11" s="118">
        <v>6</v>
      </c>
      <c r="B11" s="122" t="s">
        <v>118</v>
      </c>
      <c r="C11" s="129">
        <v>1</v>
      </c>
      <c r="D11" s="129">
        <v>1600</v>
      </c>
      <c r="E11" s="129"/>
      <c r="F11" s="129"/>
      <c r="G11" s="129">
        <v>1</v>
      </c>
      <c r="H11" s="129">
        <v>1378</v>
      </c>
      <c r="I11" s="129"/>
      <c r="J11" s="129"/>
      <c r="K11" s="129"/>
      <c r="L11" s="129"/>
    </row>
    <row r="12" spans="1:12" ht="19.5" customHeight="1">
      <c r="A12" s="118">
        <v>7</v>
      </c>
      <c r="B12" s="122" t="s">
        <v>119</v>
      </c>
      <c r="C12" s="129">
        <v>23</v>
      </c>
      <c r="D12" s="129">
        <v>14196</v>
      </c>
      <c r="E12" s="129">
        <v>18</v>
      </c>
      <c r="F12" s="129">
        <v>10996</v>
      </c>
      <c r="G12" s="129">
        <v>1</v>
      </c>
      <c r="H12" s="129">
        <v>640.5</v>
      </c>
      <c r="I12" s="129">
        <v>3</v>
      </c>
      <c r="J12" s="129">
        <v>1653.6</v>
      </c>
      <c r="K12" s="129">
        <v>5</v>
      </c>
      <c r="L12" s="129">
        <v>3200</v>
      </c>
    </row>
    <row r="13" spans="1:12" ht="15" customHeight="1">
      <c r="A13" s="118">
        <v>8</v>
      </c>
      <c r="B13" s="121" t="s">
        <v>42</v>
      </c>
      <c r="C13" s="129">
        <v>12</v>
      </c>
      <c r="D13" s="129">
        <v>7680</v>
      </c>
      <c r="E13" s="129">
        <v>12</v>
      </c>
      <c r="F13" s="129">
        <v>7680.5</v>
      </c>
      <c r="G13" s="129"/>
      <c r="H13" s="129"/>
      <c r="I13" s="129"/>
      <c r="J13" s="129"/>
      <c r="K13" s="129"/>
      <c r="L13" s="129"/>
    </row>
    <row r="14" spans="1:12" ht="15.75" customHeight="1">
      <c r="A14" s="118">
        <v>9</v>
      </c>
      <c r="B14" s="121" t="s">
        <v>43</v>
      </c>
      <c r="C14" s="129">
        <v>1</v>
      </c>
      <c r="D14" s="129">
        <v>773.34</v>
      </c>
      <c r="E14" s="129">
        <v>1</v>
      </c>
      <c r="F14" s="129">
        <v>773.34</v>
      </c>
      <c r="G14" s="129"/>
      <c r="H14" s="129"/>
      <c r="I14" s="129"/>
      <c r="J14" s="129"/>
      <c r="K14" s="129"/>
      <c r="L14" s="129"/>
    </row>
    <row r="15" spans="1:12" ht="106.5" customHeight="1">
      <c r="A15" s="118">
        <v>10</v>
      </c>
      <c r="B15" s="121" t="s">
        <v>120</v>
      </c>
      <c r="C15" s="129">
        <v>23</v>
      </c>
      <c r="D15" s="129">
        <v>9280</v>
      </c>
      <c r="E15" s="129">
        <v>22</v>
      </c>
      <c r="F15" s="129">
        <v>8961.2</v>
      </c>
      <c r="G15" s="129"/>
      <c r="H15" s="129"/>
      <c r="I15" s="129"/>
      <c r="J15" s="129"/>
      <c r="K15" s="129">
        <v>1</v>
      </c>
      <c r="L15" s="129">
        <v>320</v>
      </c>
    </row>
    <row r="16" spans="1:12" ht="21" customHeight="1">
      <c r="A16" s="118">
        <v>11</v>
      </c>
      <c r="B16" s="122" t="s">
        <v>118</v>
      </c>
      <c r="C16" s="129">
        <v>4</v>
      </c>
      <c r="D16" s="129">
        <v>3200</v>
      </c>
      <c r="E16" s="129">
        <v>4</v>
      </c>
      <c r="F16" s="129">
        <v>3200</v>
      </c>
      <c r="G16" s="129"/>
      <c r="H16" s="129"/>
      <c r="I16" s="129"/>
      <c r="J16" s="129"/>
      <c r="K16" s="129"/>
      <c r="L16" s="129"/>
    </row>
    <row r="17" spans="1:12" ht="21" customHeight="1">
      <c r="A17" s="118">
        <v>12</v>
      </c>
      <c r="B17" s="122" t="s">
        <v>119</v>
      </c>
      <c r="C17" s="129">
        <v>19</v>
      </c>
      <c r="D17" s="129">
        <v>6080</v>
      </c>
      <c r="E17" s="129">
        <v>18</v>
      </c>
      <c r="F17" s="129">
        <v>5761.2</v>
      </c>
      <c r="G17" s="129"/>
      <c r="H17" s="129"/>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v>
      </c>
      <c r="D34" s="128">
        <f>SUM(D35,D42,D43,D44)</f>
        <v>1280</v>
      </c>
      <c r="E34" s="128">
        <f>SUM(E35,E42,E43,E44)</f>
        <v>2</v>
      </c>
      <c r="F34" s="128">
        <f>SUM(F35,F42,F43,F44)</f>
        <v>1280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2</v>
      </c>
      <c r="D35" s="129">
        <f>SUM(D36,D39)</f>
        <v>1280</v>
      </c>
      <c r="E35" s="129">
        <f>SUM(E36,E39)</f>
        <v>2</v>
      </c>
      <c r="F35" s="129">
        <f>SUM(F36,F39)</f>
        <v>1280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v>
      </c>
      <c r="D39" s="129">
        <v>1280</v>
      </c>
      <c r="E39" s="129">
        <v>2</v>
      </c>
      <c r="F39" s="129">
        <v>1280</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v>
      </c>
      <c r="D41" s="129">
        <v>1280</v>
      </c>
      <c r="E41" s="129">
        <v>2</v>
      </c>
      <c r="F41" s="129">
        <v>1280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v>
      </c>
      <c r="D45" s="128">
        <f>SUM(D46:D51)</f>
        <v>105.6</v>
      </c>
      <c r="E45" s="128">
        <f>SUM(E46:E51)</f>
        <v>4</v>
      </c>
      <c r="F45" s="128">
        <f>SUM(F46:F51)</f>
        <v>105.6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v>
      </c>
      <c r="D46" s="129">
        <v>9.6</v>
      </c>
      <c r="E46" s="129">
        <v>2</v>
      </c>
      <c r="F46" s="129">
        <v>9.6</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99</v>
      </c>
      <c r="D52" s="128">
        <v>31680</v>
      </c>
      <c r="E52" s="128">
        <v>33</v>
      </c>
      <c r="F52" s="128">
        <v>10560</v>
      </c>
      <c r="G52" s="128"/>
      <c r="H52" s="128"/>
      <c r="I52" s="128">
        <v>99</v>
      </c>
      <c r="J52" s="128">
        <v>31680</v>
      </c>
      <c r="K52" s="129"/>
      <c r="L52" s="128"/>
    </row>
    <row r="53" spans="1:12" ht="15">
      <c r="A53" s="118">
        <v>48</v>
      </c>
      <c r="B53" s="119" t="s">
        <v>129</v>
      </c>
      <c r="C53" s="128">
        <f aca="true" t="shared" si="0" ref="C53:L53">SUM(C6,C25,C34,C45,C52)</f>
        <v>213</v>
      </c>
      <c r="D53" s="128">
        <f t="shared" si="0"/>
        <v>134390.91</v>
      </c>
      <c r="E53" s="128">
        <f t="shared" si="0"/>
        <v>136</v>
      </c>
      <c r="F53" s="128">
        <f t="shared" si="0"/>
        <v>104006.94</v>
      </c>
      <c r="G53" s="128">
        <f t="shared" si="0"/>
        <v>2</v>
      </c>
      <c r="H53" s="128">
        <f t="shared" si="0"/>
        <v>2018.5</v>
      </c>
      <c r="I53" s="128">
        <f t="shared" si="0"/>
        <v>102</v>
      </c>
      <c r="J53" s="128">
        <f t="shared" si="0"/>
        <v>33333.6</v>
      </c>
      <c r="K53" s="128">
        <f t="shared" si="0"/>
        <v>10</v>
      </c>
      <c r="L53" s="128">
        <f t="shared" si="0"/>
        <v>6964.9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&amp;LFFE8B020&amp;CФорма № 10, Підрозділ: Ширяївський районний суд Одеської області,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&amp;LFFE8B020&amp;CФорма № 10, Підрозділ: Ширяївський районний суд Одеської області,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10</v>
      </c>
      <c r="F4" s="124">
        <f>SUM(F5:F25)</f>
        <v>6964.9</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6</v>
      </c>
      <c r="F7" s="126">
        <v>3840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4</v>
      </c>
      <c r="F13" s="126">
        <v>3124.9</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&amp;LFFE8B020&amp;CФорма № 10, Підрозділ: Ширяївський районний суд Одеської області,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&amp;LFFE8B020&amp;C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2017-02-06T10:03:46Z</cp:lastPrinted>
  <dcterms:created xsi:type="dcterms:W3CDTF">2015-09-09T10:27:37Z</dcterms:created>
  <dcterms:modified xsi:type="dcterms:W3CDTF">2017-05-05T09:44:47Z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10_00518_1.2017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FFE8B020</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01.01.2017</vt:lpwstr>
  </property>
  <property fmtid="{D5CDD505-2E9C-101B-9397-08002B2CF9AE}" pid="14" name="Кінець періо">
    <vt:lpwstr>31.03.2017</vt:lpwstr>
  </property>
  <property fmtid="{D5CDD505-2E9C-101B-9397-08002B2CF9AE}" pid="15" name="Пері">
    <vt:lpwstr>перший квартал 2017 року</vt:lpwstr>
  </property>
  <property fmtid="{D5CDD505-2E9C-101B-9397-08002B2CF9AE}" pid="16" name="К.Сума шабло">
    <vt:lpwstr>08649738</vt:lpwstr>
  </property>
  <property fmtid="{D5CDD505-2E9C-101B-9397-08002B2CF9AE}" pid="17" name="Версія ">
    <vt:lpwstr>3.18.0.1578</vt:lpwstr>
  </property>
</Properties>
</file>