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75" windowWidth="12810" windowHeight="9750" tabRatio="689" activeTab="0"/>
  </bookViews>
  <sheets>
    <sheet name="Титульний_ДСА" sheetId="1" r:id="rId1"/>
    <sheet name="1" sheetId="2" r:id="rId2"/>
    <sheet name="2" sheetId="3" r:id="rId3"/>
    <sheet name="3" sheetId="4" r:id="rId4"/>
    <sheet name="4_А" sheetId="5" r:id="rId5"/>
    <sheet name="4_Б" sheetId="6" r:id="rId6"/>
    <sheet name="5" sheetId="7" r:id="rId7"/>
    <sheet name="6" sheetId="8" r:id="rId8"/>
    <sheet name="Зміст" sheetId="9" state="hidden" r:id="rId9"/>
    <sheet name="Звіт по місцевим судам" sheetId="10" state="hidden" r:id="rId10"/>
  </sheets>
  <definedNames>
    <definedName name="_xlnm.Print_Titles" localSheetId="3">'3'!$2:$4</definedName>
    <definedName name="_xlnm.Print_Area" localSheetId="0">'Титульний_ДСА'!$B$1:$H$38</definedName>
  </definedNames>
  <calcPr calcMode="manual" fullCalcOnLoad="1"/>
</workbook>
</file>

<file path=xl/sharedStrings.xml><?xml version="1.0" encoding="utf-8"?>
<sst xmlns="http://schemas.openxmlformats.org/spreadsheetml/2006/main" count="426" uniqueCount="354">
  <si>
    <t xml:space="preserve">ВСЬОГО </t>
  </si>
  <si>
    <t>прокурорів</t>
  </si>
  <si>
    <t>А</t>
  </si>
  <si>
    <t>Б</t>
  </si>
  <si>
    <t>ВСЬОГО</t>
  </si>
  <si>
    <t>Всього</t>
  </si>
  <si>
    <t>інші</t>
  </si>
  <si>
    <t>Таблиця А. Загальна характеристика справ, закінчених провадженням</t>
  </si>
  <si>
    <t>інших</t>
  </si>
  <si>
    <t>органів державної податкової служби</t>
  </si>
  <si>
    <t>боржників</t>
  </si>
  <si>
    <t>№ рядка</t>
  </si>
  <si>
    <t xml:space="preserve">Всього </t>
  </si>
  <si>
    <t>залізницею</t>
  </si>
  <si>
    <t>про банкрутство</t>
  </si>
  <si>
    <t>Кількість направлених окремих ухвал</t>
  </si>
  <si>
    <t>Кількість направлених повідомлень</t>
  </si>
  <si>
    <t>органам внутрішніх справ</t>
  </si>
  <si>
    <t>Розділ 1. Загальні показники господарського судочинства</t>
  </si>
  <si>
    <t>з них:</t>
  </si>
  <si>
    <t>у зв’язку з виконанням усіх зобов’язань перед кредиторами</t>
  </si>
  <si>
    <t>Кількість розглянутих справ, з яких оскаржувались дії ліквідкомісії (ліквідатора)</t>
  </si>
  <si>
    <t>у тому числі:</t>
  </si>
  <si>
    <t>Таблиця В. Штрафні санкції</t>
  </si>
  <si>
    <t>п.5 ст.83 ГПК</t>
  </si>
  <si>
    <t>банківської діяльності</t>
  </si>
  <si>
    <t>Кількість справ, закінчених провадженням</t>
  </si>
  <si>
    <t>залишено без розгляду</t>
  </si>
  <si>
    <t>із затвердженням мирової угоди</t>
  </si>
  <si>
    <t>з інших підстав</t>
  </si>
  <si>
    <t>із затвердженням звіту керуючого санацією</t>
  </si>
  <si>
    <t>1) кількість ліквідованих підприємств, у статутному фонді яких частка державної власності перевищує 25%</t>
  </si>
  <si>
    <t xml:space="preserve">  </t>
  </si>
  <si>
    <t xml:space="preserve">2) кількість справ, закінчених провадженням після визнання мирової угоди недійсною </t>
  </si>
  <si>
    <t>ЗМІСТ</t>
  </si>
  <si>
    <t>із затвердженням звіту ліквідатора</t>
  </si>
  <si>
    <t>Довідка:</t>
  </si>
  <si>
    <t>припинено:</t>
  </si>
  <si>
    <t>органам прокуратури</t>
  </si>
  <si>
    <t>порушено за заявою</t>
  </si>
  <si>
    <t>№рядка</t>
  </si>
  <si>
    <t>у тому числі на підставі:</t>
  </si>
  <si>
    <t xml:space="preserve">Результати розгляду справ місцевими господарськими судами України……….......1 - 16 </t>
  </si>
  <si>
    <t>Переглянуто рішень,      ухвал за новови-явленими обставинами                       (ст.112 ГПК)</t>
  </si>
  <si>
    <t>задоволено повністю      або частково</t>
  </si>
  <si>
    <t>Загальна кількість справ, з яких винесено постанови                про визнання банкрутом                у звітному періоді</t>
  </si>
  <si>
    <t>кредиторів</t>
  </si>
  <si>
    <t>Одержано відповідей                  на ухвали, повідомлення, інформації</t>
  </si>
  <si>
    <t>із зупи-ненням прова-дження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</si>
  <si>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</si>
  <si>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</si>
  <si>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</si>
  <si>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Зі спорів, пов’язаних із захистом права на об’єкт інтелектуальної власності</t>
  </si>
  <si>
    <t xml:space="preserve">Розділ 4. Результати розгляду справ про банкрутство </t>
  </si>
  <si>
    <t>Продовження розділу 4</t>
  </si>
  <si>
    <t>Розглянуто</t>
  </si>
  <si>
    <t>Залишок нерозглянутих заяв на початок звітного періоду</t>
  </si>
  <si>
    <t>Залишок нерозглянутих заяв на кінець звітного періоду</t>
  </si>
  <si>
    <t>Розділ 3. Розгляд справ за категоріями</t>
  </si>
  <si>
    <t>Позовні вимоги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</si>
  <si>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</si>
  <si>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</si>
  <si>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</si>
  <si>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</si>
  <si>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</si>
  <si>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</si>
  <si>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 xml:space="preserve">у справах з корпоративних відносин  </t>
  </si>
  <si>
    <t>спільної діяльності</t>
  </si>
  <si>
    <t>зберігання</t>
  </si>
  <si>
    <t>банківських установ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</si>
  <si>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</si>
  <si>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</si>
  <si>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</si>
  <si>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Таблиця А. Судовий збір</t>
  </si>
  <si>
    <t>Таблиця Б. Судовий збір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</si>
  <si>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</si>
  <si>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</si>
  <si>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</si>
  <si>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</si>
  <si>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</si>
  <si>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</si>
  <si>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</si>
  <si>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пов’язані з правами на акції, частку у статутному капіталі</t>
  </si>
  <si>
    <t>пов’язані з діяльністю органів управління товариства</t>
  </si>
  <si>
    <t>авторського права (суміжних прав)</t>
  </si>
  <si>
    <t>п.4 ст.83 ГПК</t>
  </si>
  <si>
    <t>країн СНД</t>
  </si>
  <si>
    <t>за позовом прокурора</t>
  </si>
  <si>
    <t>за участю іноземних інвесторів</t>
  </si>
  <si>
    <t>Кількість ухвал, постанов місцевого суду (ст.106 ГПК)</t>
  </si>
  <si>
    <t>поставки товарів, робіт, послуг</t>
  </si>
  <si>
    <t>Кількість направлених інформацій</t>
  </si>
  <si>
    <t>керівникам підприємств</t>
  </si>
  <si>
    <t>керівникам державним установ і організацій</t>
  </si>
  <si>
    <t>органам місцевого самовря-дування</t>
  </si>
  <si>
    <t>іншим органам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</si>
  <si>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</si>
  <si>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</si>
  <si>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1.А.</t>
  </si>
  <si>
    <t>1.Б.</t>
  </si>
  <si>
    <t>1.В.</t>
  </si>
  <si>
    <t>1.Г.</t>
  </si>
  <si>
    <t>1.Д.</t>
  </si>
  <si>
    <t>Спори, що виникають із земельних відносин</t>
  </si>
  <si>
    <t>понад строк, вста-новлений             ГПК</t>
  </si>
  <si>
    <t>купівля - продаж</t>
  </si>
  <si>
    <t>оренда</t>
  </si>
  <si>
    <t>відшкодування шкоди, збитків</t>
  </si>
  <si>
    <t>стягнення штрафних санкцій</t>
  </si>
  <si>
    <t>пов’язані із застосуванням законодавства про адміністративні правопорушення (неповага до суду)</t>
  </si>
  <si>
    <t>Штрафні санкції (неустойка, штраф, пеня)</t>
  </si>
  <si>
    <t>Інші спори</t>
  </si>
  <si>
    <t>у тому числі в справах про банкрутство</t>
  </si>
  <si>
    <t>Корпоративних відносин</t>
  </si>
  <si>
    <t xml:space="preserve">невиконання або неналежне виконання зобов’язань  </t>
  </si>
  <si>
    <t>оскарження рішень загальних зборів учасників товариств, органів управління</t>
  </si>
  <si>
    <t>заявлено до стягнення</t>
  </si>
  <si>
    <t>інші підстави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</si>
  <si>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</si>
  <si>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</si>
  <si>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>Розділ 6. Справляння судового збору та стягнення штрафних санкцій в доход державного бюджету</t>
  </si>
  <si>
    <t>присуджено до стягнення</t>
  </si>
  <si>
    <t>задоволено повністю або частково</t>
  </si>
  <si>
    <t>при-пинених прова-дженням</t>
  </si>
  <si>
    <t>розглянуто скарги на дії ДВС</t>
  </si>
  <si>
    <t xml:space="preserve">порушених за заявою прокурорів </t>
  </si>
  <si>
    <t>Таблиця Б. Характеристика грошових   вимог кредиторів у справах про банкрутство, що закінчені провадженням</t>
  </si>
  <si>
    <t>інші договори</t>
  </si>
  <si>
    <t>Розділ 5. Реагування на порушення законності та недоліки в господарській діяльності</t>
  </si>
  <si>
    <t>суб’єктів підприємництва - юридичних осіб</t>
  </si>
  <si>
    <t xml:space="preserve">суб’єктів підприємництва - фізичних осіб </t>
  </si>
  <si>
    <t>Не прийнято до розгляду</t>
  </si>
  <si>
    <t>Залишок нероз-глянутих справ на початок звітного періоду</t>
  </si>
  <si>
    <t>Надійшло заяв, справ</t>
  </si>
  <si>
    <t>прийнято рішень</t>
  </si>
  <si>
    <t>Перебувало на розгляді</t>
  </si>
  <si>
    <t>Про банкрутство</t>
  </si>
  <si>
    <t>залишених              без розгляду</t>
  </si>
  <si>
    <t>Результати розгляду:</t>
  </si>
  <si>
    <t>Надійшло заяв</t>
  </si>
  <si>
    <t>всього задоволено повністю або частково</t>
  </si>
  <si>
    <t>Невиконання або неналежне виконання зобов’язань</t>
  </si>
  <si>
    <t xml:space="preserve">оренди </t>
  </si>
  <si>
    <t xml:space="preserve">страхування </t>
  </si>
  <si>
    <t>доручення, комісії, управління майном</t>
  </si>
  <si>
    <t>зовнішньоекономічної діяльності</t>
  </si>
  <si>
    <t>у тому числі із залученням іноземних інвестицій</t>
  </si>
  <si>
    <t>повернення безпідставно набутого майна (коштів)</t>
  </si>
  <si>
    <t>Недоговірних зобов’язань</t>
  </si>
  <si>
    <t>Обігу цінних паперів</t>
  </si>
  <si>
    <t>внесення змін у реєстр акціонерів та оскарження дій реєстратора</t>
  </si>
  <si>
    <t>визнання права власності на земельну ділянку</t>
  </si>
  <si>
    <t>усунення порушення прав власника</t>
  </si>
  <si>
    <t>Захисту права власності</t>
  </si>
  <si>
    <t>визнання незаконним  акта, що порушує право власності</t>
  </si>
  <si>
    <t>визнання права власності</t>
  </si>
  <si>
    <t>Захисту прав на об’єкти інтелектуальної власності</t>
  </si>
  <si>
    <t xml:space="preserve">визнання недійсними правоохоронних документів  </t>
  </si>
  <si>
    <t>прав на б’єкти промислової власності</t>
  </si>
  <si>
    <t>Застосування природоохоронного законодавства</t>
  </si>
  <si>
    <t>Справи про  банкрутство</t>
  </si>
  <si>
    <t>спонукання виконати або припинити певні дії</t>
  </si>
  <si>
    <t>Земельних відносин</t>
  </si>
  <si>
    <t>визнання незаконним акта, що порушує право власності на земельну ділянку</t>
  </si>
  <si>
    <t xml:space="preserve">Майнові спори з вимогами до боржника </t>
  </si>
  <si>
    <t>визнання недійсним правочинів (договорів), укладених боржником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</si>
  <si>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</si>
  <si>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</si>
  <si>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</si>
  <si>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</si>
  <si>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1.1.</t>
  </si>
  <si>
    <t>у тому числі енергоносіїв</t>
  </si>
  <si>
    <t>категорії господарських справ у спорах, що виникають з:</t>
  </si>
  <si>
    <t>1.1.1.</t>
  </si>
  <si>
    <t>1.1.1.1.</t>
  </si>
  <si>
    <t>1.1.2.</t>
  </si>
  <si>
    <t>1.1.2.1.</t>
  </si>
  <si>
    <t>1.2.</t>
  </si>
  <si>
    <t>1.2.1.</t>
  </si>
  <si>
    <t>у тому числі  комунального та державного майна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</si>
  <si>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</si>
  <si>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</si>
  <si>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</si>
  <si>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</si>
  <si>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</si>
  <si>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</si>
  <si>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</si>
  <si>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</si>
  <si>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</si>
  <si>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</si>
  <si>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</si>
  <si>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</si>
  <si>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</si>
  <si>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</si>
  <si>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</si>
  <si>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</si>
  <si>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</si>
  <si>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</si>
  <si>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</si>
  <si>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</si>
  <si>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</si>
  <si>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</si>
  <si>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у тому числі векселів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</si>
  <si>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</si>
  <si>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</si>
  <si>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</si>
  <si>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</si>
  <si>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</si>
  <si>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</si>
  <si>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</si>
  <si>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</si>
  <si>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</si>
  <si>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</si>
  <si>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</si>
  <si>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</si>
  <si>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</si>
  <si>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</si>
  <si>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</si>
  <si>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</si>
  <si>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</si>
  <si>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</si>
  <si>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</si>
  <si>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</si>
  <si>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у тому числі зміна, розірвання та визнання недійсним договору купівлі - продажу</t>
  </si>
  <si>
    <t>у тому числі зміна, розірвання та визнання недійсним договору оренди</t>
  </si>
  <si>
    <t>Категорії справ у спорах</t>
  </si>
  <si>
    <t>6.</t>
  </si>
  <si>
    <t>6.1.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</si>
  <si>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</si>
  <si>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</si>
  <si>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</si>
  <si>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</si>
  <si>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</si>
  <si>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</si>
  <si>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7.</t>
  </si>
  <si>
    <t>7.1.</t>
  </si>
  <si>
    <t>захист виключних прав</t>
  </si>
  <si>
    <t>7.2.</t>
  </si>
  <si>
    <t>7.2.1.</t>
  </si>
  <si>
    <t>7.2.2.</t>
  </si>
  <si>
    <t>7.3.</t>
  </si>
  <si>
    <t>7.3.1.</t>
  </si>
  <si>
    <t>прав на об’єкти промислової власності</t>
  </si>
  <si>
    <t>7.3.2.</t>
  </si>
  <si>
    <t>8.</t>
  </si>
  <si>
    <t>Застосування антимонопольного законодавства</t>
  </si>
  <si>
    <t>9.</t>
  </si>
  <si>
    <t>9.1.</t>
  </si>
  <si>
    <t>10.</t>
  </si>
  <si>
    <t>11.</t>
  </si>
  <si>
    <t>проведення аукціону з продажу майна боржника</t>
  </si>
  <si>
    <t>діяльність арбітражного керуючого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</si>
  <si>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</si>
  <si>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</si>
  <si>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</si>
  <si>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</si>
  <si>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</si>
  <si>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</si>
  <si>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скарги на рішення, дії чи бездіяльність державних та інших органів</t>
  </si>
  <si>
    <t>12.</t>
  </si>
  <si>
    <t>12.1.</t>
  </si>
  <si>
    <t>12.3.</t>
  </si>
  <si>
    <t>12.4.</t>
  </si>
  <si>
    <t>12.5.</t>
  </si>
  <si>
    <t>12.6.</t>
  </si>
  <si>
    <t>1.</t>
  </si>
  <si>
    <t>11.1.</t>
  </si>
  <si>
    <t>11.1.1.</t>
  </si>
  <si>
    <t>11.1.2.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</si>
  <si>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</si>
  <si>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</si>
  <si>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</si>
  <si>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</si>
  <si>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</si>
  <si>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</si>
  <si>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</si>
  <si>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</si>
  <si>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</si>
  <si>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</si>
  <si>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</si>
  <si>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12.2.</t>
  </si>
  <si>
    <t>11.1.3.</t>
  </si>
  <si>
    <t>11.1.4.</t>
  </si>
  <si>
    <t>11.1.5.</t>
  </si>
  <si>
    <t>у тому числі об’єктів приватизації</t>
  </si>
  <si>
    <t>у тому числі забезпечення виконання зобов’язань</t>
  </si>
  <si>
    <t>визнання недійсними господарських договорів, пов’язаних з реалізацією корпоративних прав</t>
  </si>
  <si>
    <t xml:space="preserve">укладення, зміна, розірвання договорів, пов’язаних з реалізацією </t>
  </si>
  <si>
    <t>сплата податків, зборів (обов’язкових платежів)</t>
  </si>
  <si>
    <t>з них суб’єктів підприємництва - фізичних осіб</t>
  </si>
  <si>
    <t>Розділ 2. Розгляд заяв (заяв, скарг, клопотань) у справах позовного провадження та про банкрутство</t>
  </si>
  <si>
    <t>Спори, що виникають з інших недоговірних  відносин (не враховані в рядках 1 - 6)</t>
  </si>
  <si>
    <t>Майнові спори, що виникають при  виконанні господарських договорів та з інших підстав</t>
  </si>
  <si>
    <t>Спори між господарським товариством та його учасником, що виникають з корпоративних відносин</t>
  </si>
  <si>
    <t>про відшкодування шкоди</t>
  </si>
  <si>
    <t>визнання недійсними установчих документів, внесення змін до них</t>
  </si>
  <si>
    <t>у тому числі оскарження рішень Антимонопольного комітету або його територіальних органів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</si>
  <si>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</si>
  <si>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</si>
  <si>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зі справ, закінчених провадженням (з гр.9)</t>
  </si>
  <si>
    <t xml:space="preserve"> з ліквідацією державного підприємства (з гр.5)</t>
  </si>
  <si>
    <t>із задоволенням вимог заявників (з гр.11)</t>
  </si>
  <si>
    <t>Пенсійного фонду України та його відділеннями</t>
  </si>
  <si>
    <t>Залишок нероз-глянутих справ на кінець звітного періоду</t>
  </si>
  <si>
    <t>Кількість проце-суальних документів, розісланих з порушенням строку                (ст.87 ГПК)</t>
  </si>
  <si>
    <t>Спори, що виникають при укладенні, зміні, розірванні господарських договорів та визнанні їх недійсними</t>
  </si>
  <si>
    <t>Звітність</t>
  </si>
  <si>
    <t>ЗВІТ СУДІВ ПЕРШОЇ ІНСТАНЦІЇ ПРО РОЗГЛЯД ГОСПОДАРСЬКИХ СПРАВ</t>
  </si>
  <si>
    <t>(період)</t>
  </si>
  <si>
    <t>Подають</t>
  </si>
  <si>
    <t>Терміни подання</t>
  </si>
  <si>
    <t>Форма № 1-МС</t>
  </si>
  <si>
    <t>місцеві господарські 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</si>
  <si>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</si>
  <si>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</si>
  <si>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</si>
  <si>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</si>
  <si>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</si>
  <si>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</si>
  <si>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20.06.2013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</si>
  <si>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</si>
  <si>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</si>
  <si>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</si>
  <si>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</si>
  <si>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</si>
  <si>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</si>
  <si>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Присуджено до стягнення в доход державного бюджету, грн.</t>
  </si>
  <si>
    <t>1. Залишок нерозглянутих заяв на початок звітного періоду</t>
  </si>
  <si>
    <t>2. Залишок нерозглянутих заяв на кінець звітного періоду</t>
  </si>
  <si>
    <t>в інтересах органів державної влади</t>
  </si>
  <si>
    <t>в інтересах органів місцевого самоврядування</t>
  </si>
  <si>
    <t>12.7.</t>
  </si>
  <si>
    <t>в інтересах державних підприємств</t>
  </si>
  <si>
    <t>12.8.</t>
  </si>
  <si>
    <t>за участю прокурора</t>
  </si>
  <si>
    <t>12.9.</t>
  </si>
  <si>
    <t>12.10.</t>
  </si>
  <si>
    <t>За заявою прокурорів            (у тому числі з рядка 8)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</si>
  <si>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</si>
  <si>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</si>
  <si>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</si>
  <si>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X</t>
  </si>
  <si>
    <t>Х</t>
  </si>
  <si>
    <t xml:space="preserve"> Виконавець </t>
  </si>
  <si>
    <t>відшкодування збитків, завданих господарському товариству його посадовою особою</t>
  </si>
  <si>
    <t>4.7.</t>
  </si>
  <si>
    <t>26 липня 2017 року</t>
  </si>
  <si>
    <t>Поліщук А.П.</t>
  </si>
  <si>
    <t>Сидорова К.Ю.</t>
  </si>
  <si>
    <t>перше півріччя 2017 року</t>
  </si>
  <si>
    <t>Заступник начальника управління - начальник відділу судової статистики, діловодства та архіву суду:</t>
  </si>
  <si>
    <t>тел. (044) 277 76 63</t>
  </si>
  <si>
    <t>Державна судова адміністрація України</t>
  </si>
  <si>
    <t>01601, м. Київ, вул. Липська, 18/5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</si>
</sst>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* _-#,##0\ &quot;к.&quot;;* \-#,##0\ &quot;к.&quot;;* _-&quot;-&quot;\ &quot;к.&quot;;@"/>
    <numFmt numFmtId="205" formatCode="* _-#,##0.00\ &quot;к.&quot;;* \-#,##0.00\ &quot;к.&quot;;* _-&quot;-&quot;??\ &quot;к.&quot;;@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#,##0.00&quot;р.&quot;"/>
    <numFmt numFmtId="210" formatCode="0.0"/>
    <numFmt numFmtId="211" formatCode="&quot;Так&quot;;&quot;Так&quot;;&quot;Ні&quot;"/>
    <numFmt numFmtId="212" formatCode="&quot;Істина&quot;;&quot;Істина&quot;;&quot;Хибність&quot;"/>
    <numFmt numFmtId="213" formatCode="&quot;Увімк&quot;;&quot;Увімк&quot;;&quot;Вимк&quot;"/>
  </numFmts>
  <fonts count="76">
    <font>
      <sz val="12"/>
      <name val="Times New Roman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Garamond"/>
      <family val="1"/>
    </font>
    <font>
      <b/>
      <sz val="23"/>
      <name val="Garamond"/>
      <family val="1"/>
    </font>
    <font>
      <b/>
      <sz val="18"/>
      <name val="Garamond"/>
      <family val="1"/>
    </font>
    <font>
      <sz val="16"/>
      <name val="Garamond"/>
      <family val="1"/>
    </font>
    <font>
      <sz val="13"/>
      <name val="Times New Roman"/>
      <family val="1"/>
    </font>
    <font>
      <b/>
      <sz val="14"/>
      <name val="Garamond"/>
      <family val="1"/>
    </font>
    <font>
      <sz val="8"/>
      <name val="Times New Roman"/>
      <family val="1"/>
    </font>
    <font>
      <sz val="12"/>
      <color indexed="8"/>
      <name val="Times New Roman Cyr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5"/>
      <name val="Garamond"/>
      <family val="1"/>
    </font>
    <font>
      <b/>
      <sz val="17"/>
      <color indexed="8"/>
      <name val="Garamond"/>
      <family val="1"/>
    </font>
    <font>
      <b/>
      <sz val="14"/>
      <color indexed="8"/>
      <name val="Garamond"/>
      <family val="1"/>
    </font>
    <font>
      <i/>
      <sz val="12"/>
      <name val="Monotype Corsiva"/>
      <family val="4"/>
    </font>
    <font>
      <b/>
      <sz val="11"/>
      <name val="Garamond"/>
      <family val="1"/>
    </font>
    <font>
      <b/>
      <sz val="12"/>
      <name val="Garamond"/>
      <family val="1"/>
    </font>
    <font>
      <i/>
      <sz val="13"/>
      <name val="Monotype Corsiva"/>
      <family val="4"/>
    </font>
    <font>
      <i/>
      <sz val="13"/>
      <color indexed="8"/>
      <name val="Monotype Corsiva"/>
      <family val="4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8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5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9" fontId="11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58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7" fillId="0" borderId="10" xfId="51" applyNumberFormat="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68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68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59" applyFont="1" applyAlignment="1">
      <alignment vertical="center"/>
      <protection/>
    </xf>
    <xf numFmtId="0" fontId="32" fillId="0" borderId="0" xfId="0" applyFont="1" applyAlignment="1">
      <alignment vertical="center"/>
    </xf>
    <xf numFmtId="0" fontId="10" fillId="0" borderId="0" xfId="59" applyFont="1" applyAlignment="1">
      <alignment horizontal="left" vertical="center"/>
      <protection/>
    </xf>
    <xf numFmtId="0" fontId="10" fillId="0" borderId="0" xfId="59" applyFont="1" applyAlignment="1">
      <alignment horizontal="left" vertical="center"/>
      <protection/>
    </xf>
    <xf numFmtId="0" fontId="30" fillId="0" borderId="1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68" applyNumberFormat="1" applyFont="1" applyFill="1" applyBorder="1" applyAlignment="1" applyProtection="1">
      <alignment horizontal="left" vertical="center" wrapText="1"/>
      <protection/>
    </xf>
    <xf numFmtId="0" fontId="12" fillId="0" borderId="10" xfId="68" applyNumberFormat="1" applyFont="1" applyFill="1" applyBorder="1" applyAlignment="1" applyProtection="1">
      <alignment horizontal="left" vertical="center"/>
      <protection/>
    </xf>
    <xf numFmtId="0" fontId="12" fillId="0" borderId="10" xfId="69" applyNumberFormat="1" applyFont="1" applyFill="1" applyBorder="1" applyAlignment="1" applyProtection="1">
      <alignment horizontal="left" vertical="center" wrapText="1"/>
      <protection/>
    </xf>
    <xf numFmtId="0" fontId="33" fillId="0" borderId="10" xfId="0" applyFont="1" applyBorder="1" applyAlignment="1">
      <alignment horizontal="left" vertical="center" wrapText="1"/>
    </xf>
    <xf numFmtId="16" fontId="14" fillId="0" borderId="10" xfId="0" applyNumberFormat="1" applyFont="1" applyBorder="1" applyAlignment="1">
      <alignment horizontal="center" vertical="center" wrapText="1"/>
    </xf>
    <xf numFmtId="0" fontId="12" fillId="0" borderId="10" xfId="68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Font="1" applyAlignment="1">
      <alignment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vertical="center"/>
    </xf>
    <xf numFmtId="9" fontId="0" fillId="0" borderId="10" xfId="0" applyNumberFormat="1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43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vertical="center"/>
    </xf>
    <xf numFmtId="9" fontId="0" fillId="0" borderId="0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8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25" fillId="0" borderId="11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40" fillId="0" borderId="11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/>
      <protection/>
    </xf>
    <xf numFmtId="0" fontId="25" fillId="0" borderId="13" xfId="0" applyNumberFormat="1" applyFont="1" applyFill="1" applyBorder="1" applyAlignment="1" applyProtection="1">
      <alignment/>
      <protection/>
    </xf>
    <xf numFmtId="0" fontId="38" fillId="0" borderId="10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25" fillId="0" borderId="14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left"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38" fillId="0" borderId="15" xfId="0" applyNumberFormat="1" applyFont="1" applyFill="1" applyBorder="1" applyAlignment="1" applyProtection="1">
      <alignment/>
      <protection/>
    </xf>
    <xf numFmtId="0" fontId="38" fillId="0" borderId="11" xfId="0" applyNumberFormat="1" applyFont="1" applyFill="1" applyBorder="1" applyAlignment="1" applyProtection="1">
      <alignment/>
      <protection/>
    </xf>
    <xf numFmtId="0" fontId="25" fillId="0" borderId="11" xfId="0" applyNumberFormat="1" applyFont="1" applyFill="1" applyBorder="1" applyAlignment="1" applyProtection="1">
      <alignment/>
      <protection/>
    </xf>
    <xf numFmtId="0" fontId="25" fillId="0" borderId="16" xfId="0" applyNumberFormat="1" applyFont="1" applyFill="1" applyBorder="1" applyAlignment="1" applyProtection="1">
      <alignment/>
      <protection/>
    </xf>
    <xf numFmtId="0" fontId="37" fillId="0" borderId="14" xfId="0" applyNumberFormat="1" applyFont="1" applyFill="1" applyBorder="1" applyAlignment="1" applyProtection="1">
      <alignment/>
      <protection/>
    </xf>
    <xf numFmtId="0" fontId="37" fillId="0" borderId="17" xfId="0" applyNumberFormat="1" applyFont="1" applyFill="1" applyBorder="1" applyAlignment="1" applyProtection="1">
      <alignment horizontal="center"/>
      <protection/>
    </xf>
    <xf numFmtId="0" fontId="37" fillId="0" borderId="12" xfId="0" applyNumberFormat="1" applyFont="1" applyFill="1" applyBorder="1" applyAlignment="1" applyProtection="1">
      <alignment horizontal="center"/>
      <protection/>
    </xf>
    <xf numFmtId="0" fontId="37" fillId="0" borderId="18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7" fillId="0" borderId="10" xfId="68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vertical="center"/>
      <protection/>
    </xf>
    <xf numFmtId="0" fontId="11" fillId="0" borderId="10" xfId="68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3" fontId="26" fillId="0" borderId="10" xfId="68" applyNumberFormat="1" applyFont="1" applyFill="1" applyBorder="1" applyAlignment="1" applyProtection="1">
      <alignment horizontal="center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68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7" fillId="0" borderId="13" xfId="0" applyNumberFormat="1" applyFont="1" applyFill="1" applyBorder="1" applyAlignment="1" applyProtection="1">
      <alignment/>
      <protection/>
    </xf>
    <xf numFmtId="0" fontId="12" fillId="0" borderId="10" xfId="68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>
      <alignment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49" fontId="7" fillId="33" borderId="10" xfId="5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7" fillId="0" borderId="12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42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3" fontId="35" fillId="0" borderId="12" xfId="49" applyNumberFormat="1" applyFont="1" applyFill="1" applyBorder="1" applyAlignment="1" applyProtection="1">
      <alignment horizontal="right" vertical="center" wrapText="1"/>
      <protection/>
    </xf>
    <xf numFmtId="3" fontId="20" fillId="0" borderId="10" xfId="0" applyNumberFormat="1" applyFont="1" applyFill="1" applyBorder="1" applyAlignment="1" applyProtection="1">
      <alignment horizontal="right" vertical="center" wrapText="1"/>
      <protection/>
    </xf>
    <xf numFmtId="3" fontId="12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 applyProtection="1">
      <alignment horizontal="right" vertical="center" wrapText="1"/>
      <protection/>
    </xf>
    <xf numFmtId="3" fontId="12" fillId="0" borderId="10" xfId="0" applyNumberFormat="1" applyFont="1" applyFill="1" applyBorder="1" applyAlignment="1" applyProtection="1">
      <alignment horizontal="right" vertical="center" wrapText="1"/>
      <protection/>
    </xf>
    <xf numFmtId="3" fontId="7" fillId="0" borderId="10" xfId="52" applyNumberFormat="1" applyFont="1" applyFill="1" applyBorder="1" applyAlignment="1">
      <alignment horizontal="right" vertical="center" wrapText="1"/>
      <protection/>
    </xf>
    <xf numFmtId="3" fontId="6" fillId="0" borderId="10" xfId="52" applyNumberFormat="1" applyFont="1" applyFill="1" applyBorder="1" applyAlignment="1">
      <alignment horizontal="right" vertical="center" wrapText="1"/>
      <protection/>
    </xf>
    <xf numFmtId="3" fontId="7" fillId="33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/>
      <protection locked="0"/>
    </xf>
    <xf numFmtId="0" fontId="10" fillId="0" borderId="0" xfId="59" applyFont="1" applyAlignment="1">
      <alignment horizontal="left"/>
      <protection/>
    </xf>
    <xf numFmtId="0" fontId="37" fillId="0" borderId="12" xfId="0" applyNumberFormat="1" applyFont="1" applyFill="1" applyBorder="1" applyAlignment="1" applyProtection="1">
      <alignment horizontal="left"/>
      <protection/>
    </xf>
    <xf numFmtId="0" fontId="37" fillId="0" borderId="18" xfId="0" applyNumberFormat="1" applyFont="1" applyFill="1" applyBorder="1" applyAlignment="1" applyProtection="1">
      <alignment horizontal="left"/>
      <protection/>
    </xf>
    <xf numFmtId="0" fontId="41" fillId="0" borderId="0" xfId="0" applyNumberFormat="1" applyFont="1" applyFill="1" applyBorder="1" applyAlignment="1" applyProtection="1">
      <alignment horizontal="left" wrapText="1"/>
      <protection/>
    </xf>
    <xf numFmtId="0" fontId="37" fillId="0" borderId="1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40" fillId="0" borderId="14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40" fillId="0" borderId="13" xfId="0" applyNumberFormat="1" applyFont="1" applyFill="1" applyBorder="1" applyAlignment="1" applyProtection="1">
      <alignment horizontal="center"/>
      <protection/>
    </xf>
    <xf numFmtId="0" fontId="40" fillId="0" borderId="17" xfId="0" applyNumberFormat="1" applyFont="1" applyFill="1" applyBorder="1" applyAlignment="1" applyProtection="1">
      <alignment horizontal="center"/>
      <protection/>
    </xf>
    <xf numFmtId="0" fontId="40" fillId="0" borderId="12" xfId="0" applyNumberFormat="1" applyFont="1" applyFill="1" applyBorder="1" applyAlignment="1" applyProtection="1">
      <alignment horizontal="center"/>
      <protection/>
    </xf>
    <xf numFmtId="0" fontId="40" fillId="0" borderId="18" xfId="0" applyNumberFormat="1" applyFont="1" applyFill="1" applyBorder="1" applyAlignment="1" applyProtection="1">
      <alignment horizontal="center"/>
      <protection/>
    </xf>
    <xf numFmtId="0" fontId="39" fillId="0" borderId="12" xfId="0" applyNumberFormat="1" applyFont="1" applyFill="1" applyBorder="1" applyAlignment="1" applyProtection="1">
      <alignment horizontal="center"/>
      <protection/>
    </xf>
    <xf numFmtId="0" fontId="41" fillId="0" borderId="15" xfId="0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NumberFormat="1" applyFont="1" applyFill="1" applyBorder="1" applyAlignment="1" applyProtection="1">
      <alignment horizontal="center" vertical="center" wrapText="1"/>
      <protection/>
    </xf>
    <xf numFmtId="0" fontId="41" fillId="0" borderId="16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NumberFormat="1" applyFont="1" applyFill="1" applyBorder="1" applyAlignment="1" applyProtection="1">
      <alignment horizontal="center" vertical="center" wrapText="1"/>
      <protection/>
    </xf>
    <xf numFmtId="0" fontId="41" fillId="0" borderId="13" xfId="0" applyNumberFormat="1" applyFont="1" applyFill="1" applyBorder="1" applyAlignment="1" applyProtection="1">
      <alignment horizontal="center" vertical="center" wrapText="1"/>
      <protection/>
    </xf>
    <xf numFmtId="0" fontId="41" fillId="0" borderId="17" xfId="0" applyNumberFormat="1" applyFont="1" applyFill="1" applyBorder="1" applyAlignment="1" applyProtection="1">
      <alignment horizontal="center" vertical="center" wrapText="1"/>
      <protection/>
    </xf>
    <xf numFmtId="0" fontId="41" fillId="0" borderId="12" xfId="0" applyNumberFormat="1" applyFont="1" applyFill="1" applyBorder="1" applyAlignment="1" applyProtection="1">
      <alignment horizontal="center" vertical="center" wrapText="1"/>
      <protection/>
    </xf>
    <xf numFmtId="0" fontId="41" fillId="0" borderId="18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horizontal="center" wrapText="1"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/>
      <protection/>
    </xf>
    <xf numFmtId="0" fontId="38" fillId="0" borderId="19" xfId="0" applyNumberFormat="1" applyFont="1" applyFill="1" applyBorder="1" applyAlignment="1" applyProtection="1">
      <alignment horizontal="center"/>
      <protection/>
    </xf>
    <xf numFmtId="0" fontId="38" fillId="0" borderId="20" xfId="0" applyNumberFormat="1" applyFont="1" applyFill="1" applyBorder="1" applyAlignment="1" applyProtection="1">
      <alignment horizontal="center"/>
      <protection/>
    </xf>
    <xf numFmtId="0" fontId="38" fillId="0" borderId="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20" fillId="0" borderId="10" xfId="0" applyFont="1" applyFill="1" applyBorder="1" applyAlignment="1">
      <alignment horizontal="center" vertical="center" textRotation="255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0" xfId="6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68" applyFont="1" applyFill="1" applyBorder="1" applyAlignment="1">
      <alignment horizontal="center" vertical="center" wrapText="1"/>
      <protection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/>
    </xf>
    <xf numFmtId="0" fontId="13" fillId="0" borderId="10" xfId="68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 vertical="center" wrapText="1"/>
    </xf>
    <xf numFmtId="178" fontId="29" fillId="0" borderId="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68" applyFont="1" applyBorder="1" applyAlignment="1">
      <alignment horizontal="center" vertical="center" wrapText="1"/>
      <protection/>
    </xf>
    <xf numFmtId="1" fontId="23" fillId="0" borderId="10" xfId="0" applyNumberFormat="1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51" applyFont="1" applyFill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textRotation="90" wrapText="1"/>
    </xf>
    <xf numFmtId="0" fontId="7" fillId="33" borderId="10" xfId="5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textRotation="90" wrapText="1"/>
    </xf>
    <xf numFmtId="0" fontId="6" fillId="0" borderId="24" xfId="0" applyFont="1" applyFill="1" applyBorder="1" applyAlignment="1">
      <alignment horizontal="center" textRotation="90" wrapText="1"/>
    </xf>
    <xf numFmtId="0" fontId="6" fillId="0" borderId="23" xfId="0" applyFont="1" applyFill="1" applyBorder="1" applyAlignment="1">
      <alignment horizontal="center" textRotation="90" wrapText="1"/>
    </xf>
    <xf numFmtId="0" fontId="6" fillId="0" borderId="10" xfId="51" applyFont="1" applyFill="1" applyBorder="1" applyAlignment="1">
      <alignment horizontal="left" vertical="center" textRotation="90" wrapText="1"/>
      <protection/>
    </xf>
    <xf numFmtId="0" fontId="6" fillId="0" borderId="10" xfId="51" applyFont="1" applyFill="1" applyBorder="1" applyAlignment="1">
      <alignment horizontal="center" vertical="center" textRotation="90" wrapText="1"/>
      <protection/>
    </xf>
    <xf numFmtId="0" fontId="3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178" fontId="27" fillId="0" borderId="0" xfId="0" applyNumberFormat="1" applyFont="1" applyFill="1" applyBorder="1" applyAlignment="1">
      <alignment horizontal="center" vertical="center" wrapText="1"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15" xfId="51" applyFont="1" applyFill="1" applyBorder="1" applyAlignment="1">
      <alignment horizontal="center" vertical="center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6" fillId="0" borderId="16" xfId="51" applyFont="1" applyFill="1" applyBorder="1" applyAlignment="1">
      <alignment horizontal="center" vertical="center" wrapText="1"/>
      <protection/>
    </xf>
    <xf numFmtId="0" fontId="6" fillId="0" borderId="17" xfId="5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0" fontId="6" fillId="0" borderId="22" xfId="5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right" vertical="center" textRotation="90" wrapText="1"/>
    </xf>
    <xf numFmtId="0" fontId="6" fillId="0" borderId="24" xfId="0" applyFont="1" applyFill="1" applyBorder="1" applyAlignment="1">
      <alignment horizontal="right" vertical="center" textRotation="90" wrapText="1"/>
    </xf>
    <xf numFmtId="0" fontId="6" fillId="0" borderId="23" xfId="0" applyFont="1" applyFill="1" applyBorder="1" applyAlignment="1">
      <alignment horizontal="right" vertical="center" textRotation="90" wrapText="1"/>
    </xf>
    <xf numFmtId="0" fontId="6" fillId="0" borderId="20" xfId="51" applyFont="1" applyFill="1" applyBorder="1" applyAlignment="1">
      <alignment horizontal="center" vertical="center" wrapText="1"/>
      <protection/>
    </xf>
    <xf numFmtId="0" fontId="6" fillId="0" borderId="21" xfId="51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left" vertical="center"/>
    </xf>
    <xf numFmtId="0" fontId="34" fillId="0" borderId="10" xfId="0" applyFont="1" applyFill="1" applyBorder="1" applyAlignment="1">
      <alignment vertical="center" wrapText="1"/>
    </xf>
    <xf numFmtId="0" fontId="11" fillId="0" borderId="10" xfId="0" applyNumberFormat="1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 applyProtection="1">
      <alignment horizontal="center" vertical="center" textRotation="255" wrapText="1"/>
      <protection/>
    </xf>
    <xf numFmtId="9" fontId="0" fillId="0" borderId="10" xfId="0" applyNumberFormat="1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9" fontId="27" fillId="0" borderId="0" xfId="0" applyNumberFormat="1" applyFont="1" applyAlignment="1">
      <alignment horizontal="center" vertical="center"/>
    </xf>
    <xf numFmtId="9" fontId="21" fillId="0" borderId="0" xfId="0" applyNumberFormat="1" applyFont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textRotation="255" wrapText="1"/>
    </xf>
    <xf numFmtId="9" fontId="0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0" fillId="0" borderId="10" xfId="68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6" fillId="0" borderId="16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wrapText="1"/>
      <protection locked="0"/>
    </xf>
    <xf numFmtId="0" fontId="27" fillId="0" borderId="0" xfId="0" applyFont="1" applyAlignment="1">
      <alignment horizontal="center" vertical="center" wrapText="1"/>
    </xf>
    <xf numFmtId="0" fontId="6" fillId="0" borderId="10" xfId="68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2" xfId="0" applyFont="1" applyBorder="1" applyAlignment="1">
      <alignment horizontal="left" vertical="center"/>
    </xf>
    <xf numFmtId="0" fontId="6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41" fillId="0" borderId="0" xfId="0" applyFont="1" applyBorder="1" applyAlignment="1" applyProtection="1">
      <alignment horizontal="center" vertical="top" wrapText="1"/>
      <protection locked="0"/>
    </xf>
    <xf numFmtId="0" fontId="41" fillId="0" borderId="0" xfId="0" applyFont="1" applyBorder="1" applyAlignment="1" applyProtection="1">
      <alignment horizontal="center"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_Аркуш1" xfId="51"/>
    <cellStyle name="Звичайний_Аркуш1 2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Stat_2003 new" xfId="58"/>
    <cellStyle name="Обычный_Касація - звіт (розділи І, ІІ, ІІІ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_Stat_2003 new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PageLayoutView="0" workbookViewId="0" topLeftCell="A1">
      <selection activeCell="F2" sqref="F2"/>
    </sheetView>
  </sheetViews>
  <sheetFormatPr defaultColWidth="9.00390625" defaultRowHeight="15.75"/>
  <cols>
    <col min="1" max="1" width="1.12109375" style="0" customWidth="1"/>
    <col min="2" max="2" width="8.25390625" style="0" customWidth="1"/>
    <col min="3" max="3" width="7.625" style="0" customWidth="1"/>
    <col min="4" max="4" width="17.375" style="0" customWidth="1"/>
    <col min="5" max="5" width="14.25390625" style="0" customWidth="1"/>
    <col min="6" max="6" width="16.875" style="0" customWidth="1"/>
    <col min="7" max="7" width="9.625" style="0" customWidth="1"/>
    <col min="8" max="8" width="13.875" style="0" customWidth="1"/>
  </cols>
  <sheetData>
    <row r="1" spans="1:8" ht="15.75">
      <c r="A1" s="91"/>
      <c r="B1" s="196" t="s">
        <v>306</v>
      </c>
      <c r="C1" s="196"/>
      <c r="D1" s="196"/>
      <c r="E1" s="196"/>
      <c r="F1" s="196"/>
      <c r="G1" s="196"/>
      <c r="H1" s="196"/>
    </row>
    <row r="2" spans="1:8" ht="15.75">
      <c r="A2" s="91"/>
      <c r="B2" s="91"/>
      <c r="C2" s="91"/>
      <c r="D2" s="91"/>
      <c r="E2" s="91"/>
      <c r="F2" s="91"/>
      <c r="G2" s="91"/>
      <c r="H2" s="91"/>
    </row>
    <row r="3" spans="1:8" ht="33.75" customHeight="1">
      <c r="A3" s="91"/>
      <c r="B3" s="197" t="s">
        <v>307</v>
      </c>
      <c r="C3" s="197"/>
      <c r="D3" s="197"/>
      <c r="E3" s="197"/>
      <c r="F3" s="197"/>
      <c r="G3" s="197"/>
      <c r="H3" s="197"/>
    </row>
    <row r="4" spans="1:8" ht="3" customHeight="1">
      <c r="A4" s="91"/>
      <c r="B4" s="198"/>
      <c r="C4" s="198"/>
      <c r="D4" s="198"/>
      <c r="E4" s="198"/>
      <c r="F4" s="198"/>
      <c r="G4" s="198"/>
      <c r="H4" s="198"/>
    </row>
    <row r="5" spans="1:8" ht="27" customHeight="1">
      <c r="A5" s="91"/>
      <c r="B5" s="114"/>
      <c r="C5" s="114"/>
      <c r="D5" s="182" t="s">
        <v>349</v>
      </c>
      <c r="E5" s="182"/>
      <c r="F5" s="182"/>
      <c r="G5" s="114"/>
      <c r="H5" s="114"/>
    </row>
    <row r="6" spans="1:8" ht="15.75">
      <c r="A6" s="91"/>
      <c r="B6" s="91"/>
      <c r="C6" s="91"/>
      <c r="D6" s="89"/>
      <c r="E6" s="92" t="s">
        <v>308</v>
      </c>
      <c r="F6" s="89"/>
      <c r="G6" s="91"/>
      <c r="H6" s="91"/>
    </row>
    <row r="7" spans="1:8" ht="15.75">
      <c r="A7" s="91"/>
      <c r="B7" s="91"/>
      <c r="C7" s="91"/>
      <c r="D7" s="91"/>
      <c r="E7" s="93"/>
      <c r="F7" s="94"/>
      <c r="G7" s="94"/>
      <c r="H7" s="94"/>
    </row>
    <row r="8" spans="1:8" ht="15.75">
      <c r="A8" s="91"/>
      <c r="B8" s="91"/>
      <c r="C8" s="91"/>
      <c r="D8" s="91"/>
      <c r="E8" s="93"/>
      <c r="F8" s="94"/>
      <c r="G8" s="94"/>
      <c r="H8" s="94"/>
    </row>
    <row r="9" spans="1:8" ht="15.75">
      <c r="A9" s="91"/>
      <c r="B9" s="95"/>
      <c r="C9" s="95"/>
      <c r="D9" s="95"/>
      <c r="E9" s="95"/>
      <c r="F9" s="91"/>
      <c r="G9" s="91"/>
      <c r="H9" s="91"/>
    </row>
    <row r="10" spans="1:8" ht="15.75">
      <c r="A10" s="96"/>
      <c r="B10" s="199" t="s">
        <v>309</v>
      </c>
      <c r="C10" s="200"/>
      <c r="D10" s="201"/>
      <c r="E10" s="97" t="s">
        <v>310</v>
      </c>
      <c r="F10" s="98"/>
      <c r="G10" s="90" t="s">
        <v>311</v>
      </c>
      <c r="H10" s="91"/>
    </row>
    <row r="11" spans="1:8" ht="15.75" customHeight="1">
      <c r="A11" s="96"/>
      <c r="B11" s="183" t="s">
        <v>312</v>
      </c>
      <c r="C11" s="184"/>
      <c r="D11" s="185"/>
      <c r="E11" s="192" t="s">
        <v>313</v>
      </c>
      <c r="F11" s="98"/>
      <c r="G11" s="99" t="s">
        <v>314</v>
      </c>
      <c r="H11" s="91"/>
    </row>
    <row r="12" spans="1:8" ht="15.75">
      <c r="A12" s="96"/>
      <c r="B12" s="186"/>
      <c r="C12" s="187"/>
      <c r="D12" s="188"/>
      <c r="E12" s="192"/>
      <c r="F12" s="98"/>
      <c r="G12" s="99"/>
      <c r="H12" s="91"/>
    </row>
    <row r="13" spans="1:8" ht="26.25" customHeight="1">
      <c r="A13" s="96"/>
      <c r="B13" s="189"/>
      <c r="C13" s="190"/>
      <c r="D13" s="191"/>
      <c r="E13" s="192"/>
      <c r="F13" s="100"/>
      <c r="G13" s="101" t="s">
        <v>315</v>
      </c>
      <c r="H13" s="91"/>
    </row>
    <row r="14" spans="1:8" ht="15.75">
      <c r="A14" s="96"/>
      <c r="B14" s="183" t="s">
        <v>316</v>
      </c>
      <c r="C14" s="184"/>
      <c r="D14" s="185"/>
      <c r="E14" s="192" t="s">
        <v>317</v>
      </c>
      <c r="F14" s="193" t="s">
        <v>318</v>
      </c>
      <c r="G14" s="194"/>
      <c r="H14" s="194"/>
    </row>
    <row r="15" spans="1:8" ht="15.75">
      <c r="A15" s="96"/>
      <c r="B15" s="186"/>
      <c r="C15" s="187"/>
      <c r="D15" s="188"/>
      <c r="E15" s="192"/>
      <c r="F15" s="193" t="s">
        <v>319</v>
      </c>
      <c r="G15" s="194"/>
      <c r="H15" s="194"/>
    </row>
    <row r="16" spans="1:8" ht="15.75" customHeight="1">
      <c r="A16" s="96"/>
      <c r="B16" s="186"/>
      <c r="C16" s="187"/>
      <c r="D16" s="188"/>
      <c r="E16" s="192"/>
      <c r="F16" s="100"/>
      <c r="G16" s="91"/>
      <c r="H16" s="91"/>
    </row>
    <row r="17" spans="1:8" ht="15.75">
      <c r="A17" s="96"/>
      <c r="B17" s="189"/>
      <c r="C17" s="190"/>
      <c r="D17" s="191"/>
      <c r="E17" s="192"/>
      <c r="F17" s="193" t="s">
        <v>320</v>
      </c>
      <c r="G17" s="194"/>
      <c r="H17" s="194"/>
    </row>
    <row r="18" spans="1:8" ht="15.75">
      <c r="A18" s="94"/>
      <c r="B18" s="94"/>
      <c r="C18" s="94"/>
      <c r="D18" s="94"/>
      <c r="E18" s="94"/>
      <c r="F18" s="102"/>
      <c r="G18" s="91"/>
      <c r="H18" s="91"/>
    </row>
    <row r="19" spans="1:8" ht="15.75">
      <c r="A19" s="94"/>
      <c r="B19" s="94"/>
      <c r="C19" s="94"/>
      <c r="D19" s="94"/>
      <c r="E19" s="94"/>
      <c r="F19" s="94"/>
      <c r="G19" s="101"/>
      <c r="H19" s="91"/>
    </row>
    <row r="20" spans="1:8" ht="15.75">
      <c r="A20" s="94"/>
      <c r="B20" s="173"/>
      <c r="C20" s="173"/>
      <c r="D20" s="173"/>
      <c r="E20" s="195"/>
      <c r="F20" s="104"/>
      <c r="G20" s="104"/>
      <c r="H20" s="104"/>
    </row>
    <row r="21" spans="1:8" ht="15.75">
      <c r="A21" s="94"/>
      <c r="B21" s="173"/>
      <c r="C21" s="173"/>
      <c r="D21" s="173"/>
      <c r="E21" s="195"/>
      <c r="F21" s="94"/>
      <c r="G21" s="101"/>
      <c r="H21" s="91"/>
    </row>
    <row r="22" spans="1:8" ht="15.75">
      <c r="A22" s="94"/>
      <c r="B22" s="94"/>
      <c r="C22" s="94"/>
      <c r="D22" s="94"/>
      <c r="E22" s="105"/>
      <c r="F22" s="104"/>
      <c r="G22" s="104"/>
      <c r="H22" s="104"/>
    </row>
    <row r="23" spans="1:8" ht="15.75">
      <c r="A23" s="94"/>
      <c r="B23" s="173"/>
      <c r="C23" s="173"/>
      <c r="D23" s="173"/>
      <c r="E23" s="103"/>
      <c r="F23" s="94"/>
      <c r="G23" s="101"/>
      <c r="H23" s="91"/>
    </row>
    <row r="24" spans="1:8" ht="15.75">
      <c r="A24" s="91"/>
      <c r="B24" s="94"/>
      <c r="C24" s="94"/>
      <c r="D24" s="94"/>
      <c r="E24" s="94"/>
      <c r="F24" s="91"/>
      <c r="G24" s="91"/>
      <c r="H24" s="91"/>
    </row>
    <row r="25" spans="1:8" ht="15.75">
      <c r="A25" s="91"/>
      <c r="B25" s="94"/>
      <c r="C25" s="94"/>
      <c r="D25" s="94"/>
      <c r="E25" s="94"/>
      <c r="F25" s="91"/>
      <c r="G25" s="91"/>
      <c r="H25" s="91"/>
    </row>
    <row r="26" spans="1:8" ht="15.75">
      <c r="A26" s="91"/>
      <c r="B26" s="94"/>
      <c r="C26" s="94"/>
      <c r="D26" s="94"/>
      <c r="E26" s="94"/>
      <c r="F26" s="91"/>
      <c r="G26" s="91"/>
      <c r="H26" s="91"/>
    </row>
    <row r="27" spans="1:8" ht="15.75">
      <c r="A27" s="91"/>
      <c r="B27" s="91"/>
      <c r="C27" s="91"/>
      <c r="D27" s="91"/>
      <c r="E27" s="91"/>
      <c r="F27" s="91"/>
      <c r="G27" s="91"/>
      <c r="H27" s="91"/>
    </row>
    <row r="28" spans="1:8" ht="15.75">
      <c r="A28" s="91"/>
      <c r="B28" s="95"/>
      <c r="C28" s="95"/>
      <c r="D28" s="95"/>
      <c r="E28" s="95"/>
      <c r="F28" s="95"/>
      <c r="G28" s="95"/>
      <c r="H28" s="95"/>
    </row>
    <row r="29" spans="1:8" ht="15.75">
      <c r="A29" s="94"/>
      <c r="B29" s="106" t="s">
        <v>321</v>
      </c>
      <c r="C29" s="107"/>
      <c r="D29" s="108"/>
      <c r="E29" s="108"/>
      <c r="F29" s="108"/>
      <c r="G29" s="108"/>
      <c r="H29" s="109"/>
    </row>
    <row r="30" spans="1:8" ht="15.75">
      <c r="A30" s="94"/>
      <c r="B30" s="98"/>
      <c r="C30" s="94"/>
      <c r="D30" s="124"/>
      <c r="E30" s="124"/>
      <c r="F30" s="124"/>
      <c r="G30" s="124"/>
      <c r="H30" s="125"/>
    </row>
    <row r="31" spans="1:8" ht="15.75">
      <c r="A31" s="94"/>
      <c r="B31" s="174" t="s">
        <v>322</v>
      </c>
      <c r="C31" s="175"/>
      <c r="D31" s="171" t="s">
        <v>352</v>
      </c>
      <c r="E31" s="171"/>
      <c r="F31" s="171"/>
      <c r="G31" s="171"/>
      <c r="H31" s="172"/>
    </row>
    <row r="32" spans="1:8" ht="15.75">
      <c r="A32" s="94"/>
      <c r="B32" s="98"/>
      <c r="C32" s="94"/>
      <c r="D32" s="108"/>
      <c r="E32" s="108"/>
      <c r="F32" s="108"/>
      <c r="G32" s="108"/>
      <c r="H32" s="109"/>
    </row>
    <row r="33" spans="1:8" ht="15.75">
      <c r="A33" s="94"/>
      <c r="B33" s="110" t="s">
        <v>323</v>
      </c>
      <c r="C33" s="104"/>
      <c r="D33" s="171" t="s">
        <v>353</v>
      </c>
      <c r="E33" s="171"/>
      <c r="F33" s="171"/>
      <c r="G33" s="171"/>
      <c r="H33" s="172"/>
    </row>
    <row r="34" spans="1:8" ht="15.75">
      <c r="A34" s="94"/>
      <c r="B34" s="98"/>
      <c r="C34" s="94"/>
      <c r="D34" s="108"/>
      <c r="E34" s="108"/>
      <c r="F34" s="108"/>
      <c r="G34" s="108"/>
      <c r="H34" s="109"/>
    </row>
    <row r="35" spans="1:8" ht="15.75">
      <c r="A35" s="94"/>
      <c r="B35" s="111"/>
      <c r="C35" s="112"/>
      <c r="D35" s="141"/>
      <c r="E35" s="112"/>
      <c r="F35" s="112"/>
      <c r="G35" s="112"/>
      <c r="H35" s="113"/>
    </row>
    <row r="36" spans="1:8" ht="19.5" customHeight="1">
      <c r="A36" s="94"/>
      <c r="B36" s="176" t="s">
        <v>324</v>
      </c>
      <c r="C36" s="177"/>
      <c r="D36" s="177"/>
      <c r="E36" s="177"/>
      <c r="F36" s="177"/>
      <c r="G36" s="177"/>
      <c r="H36" s="178"/>
    </row>
    <row r="37" spans="1:8" ht="5.25" customHeight="1">
      <c r="A37" s="94"/>
      <c r="B37" s="176" t="s">
        <v>325</v>
      </c>
      <c r="C37" s="177"/>
      <c r="D37" s="177"/>
      <c r="E37" s="177"/>
      <c r="F37" s="177"/>
      <c r="G37" s="177"/>
      <c r="H37" s="178"/>
    </row>
    <row r="38" spans="1:8" ht="15.75">
      <c r="A38" s="94"/>
      <c r="B38" s="179"/>
      <c r="C38" s="180"/>
      <c r="D38" s="180"/>
      <c r="E38" s="180"/>
      <c r="F38" s="180"/>
      <c r="G38" s="180"/>
      <c r="H38" s="181"/>
    </row>
    <row r="39" spans="1:8" ht="15.75">
      <c r="A39" s="91"/>
      <c r="B39" s="94"/>
      <c r="C39" s="94"/>
      <c r="D39" s="94"/>
      <c r="E39" s="94"/>
      <c r="F39" s="94"/>
      <c r="G39" s="94"/>
      <c r="H39" s="94"/>
    </row>
  </sheetData>
  <sheetProtection/>
  <mergeCells count="20">
    <mergeCell ref="F17:H17"/>
    <mergeCell ref="D33:H33"/>
    <mergeCell ref="B20:D21"/>
    <mergeCell ref="E20:E21"/>
    <mergeCell ref="B1:H1"/>
    <mergeCell ref="B3:H3"/>
    <mergeCell ref="B4:H4"/>
    <mergeCell ref="B10:D10"/>
    <mergeCell ref="B11:D13"/>
    <mergeCell ref="E11:E13"/>
    <mergeCell ref="D31:H31"/>
    <mergeCell ref="B23:D23"/>
    <mergeCell ref="B31:C31"/>
    <mergeCell ref="B36:H36"/>
    <mergeCell ref="B37:H38"/>
    <mergeCell ref="D5:F5"/>
    <mergeCell ref="B14:D17"/>
    <mergeCell ref="E14:E17"/>
    <mergeCell ref="F14:H14"/>
    <mergeCell ref="F15:H1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&amp;LE62A39A0&amp;C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27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15.75" zeroHeight="1"/>
  <cols>
    <col min="1" max="1" width="100.625" style="11" customWidth="1"/>
    <col min="2" max="254" width="9.125" style="11" hidden="1" customWidth="1"/>
    <col min="255" max="16384" width="0" style="11" hidden="1" customWidth="1"/>
  </cols>
  <sheetData>
    <row r="1" ht="75" customHeight="1">
      <c r="A1" s="15" t="s">
        <v>49</v>
      </c>
    </row>
    <row r="2" ht="15.75">
      <c r="A2" s="12"/>
    </row>
    <row r="3" ht="15.75">
      <c r="A3" s="12"/>
    </row>
    <row r="4" ht="15.75">
      <c r="A4" s="12"/>
    </row>
    <row r="5" ht="15.75">
      <c r="A5" s="12"/>
    </row>
    <row r="6" ht="15.75">
      <c r="A6" s="12"/>
    </row>
    <row r="7" ht="15.75">
      <c r="A7" s="12"/>
    </row>
    <row r="8" ht="15.75">
      <c r="A8" s="12"/>
    </row>
    <row r="9" ht="15.75">
      <c r="A9" s="12"/>
    </row>
    <row r="10" ht="15.75">
      <c r="A10" s="12"/>
    </row>
    <row r="11" ht="15.75">
      <c r="A11" s="12"/>
    </row>
    <row r="12" ht="15.75">
      <c r="A12" s="12"/>
    </row>
    <row r="13" ht="15.75">
      <c r="A13" s="12"/>
    </row>
    <row r="14" ht="15.75">
      <c r="A14" s="12"/>
    </row>
    <row r="15" ht="15.75">
      <c r="A15" s="12"/>
    </row>
    <row r="16" ht="15.75">
      <c r="A16" s="12"/>
    </row>
    <row r="17" ht="15.75">
      <c r="A17" s="12"/>
    </row>
    <row r="18" ht="15.75" hidden="1">
      <c r="A18" s="12"/>
    </row>
    <row r="19" ht="15.75" hidden="1">
      <c r="A19" s="12"/>
    </row>
    <row r="20" ht="15.75" hidden="1">
      <c r="A20" s="12"/>
    </row>
    <row r="21" ht="15.75" hidden="1">
      <c r="A21" s="12"/>
    </row>
    <row r="22" ht="15.75" hidden="1">
      <c r="A22" s="12"/>
    </row>
    <row r="23" ht="15.75" hidden="1">
      <c r="A23" s="12"/>
    </row>
    <row r="24" ht="15.75" hidden="1">
      <c r="A24" s="12"/>
    </row>
    <row r="25" ht="15.75" hidden="1">
      <c r="A25" s="12"/>
    </row>
    <row r="26" ht="15.75" hidden="1">
      <c r="A26" s="12"/>
    </row>
    <row r="27" ht="15.75" hidden="1">
      <c r="A27" s="12"/>
    </row>
  </sheetData>
  <sheetProtection/>
  <printOptions/>
  <pageMargins left="1.7716535433070868" right="0" top="3.5433070866141736" bottom="0" header="0.5118110236220472" footer="0.5118110236220472"/>
  <pageSetup horizontalDpi="600" verticalDpi="600" orientation="landscape" paperSize="9" r:id="rId1"/>
  <headerFooter alignWithMargins="0">
    <oddFooter>&amp;LE62A39A0&amp;C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W27"/>
  <sheetViews>
    <sheetView showGridLines="0" zoomScale="70" zoomScaleNormal="70" zoomScalePageLayoutView="0" workbookViewId="0" topLeftCell="A1">
      <selection activeCell="C7" sqref="C7:T15"/>
    </sheetView>
  </sheetViews>
  <sheetFormatPr defaultColWidth="9.00390625" defaultRowHeight="15.75"/>
  <cols>
    <col min="1" max="1" width="25.625" style="16" customWidth="1"/>
    <col min="2" max="2" width="3.125" style="16" customWidth="1"/>
    <col min="3" max="3" width="10.625" style="16" customWidth="1"/>
    <col min="4" max="4" width="12.125" style="16" customWidth="1"/>
    <col min="5" max="5" width="13.125" style="16" customWidth="1"/>
    <col min="6" max="7" width="11.125" style="16" customWidth="1"/>
    <col min="8" max="8" width="12.125" style="16" customWidth="1"/>
    <col min="9" max="9" width="11.75390625" style="16" customWidth="1"/>
    <col min="10" max="11" width="11.625" style="16" customWidth="1"/>
    <col min="12" max="12" width="10.625" style="16" customWidth="1"/>
    <col min="13" max="13" width="11.125" style="16" customWidth="1"/>
    <col min="14" max="14" width="9.625" style="16" customWidth="1"/>
    <col min="15" max="15" width="12.125" style="16" customWidth="1"/>
    <col min="16" max="16" width="10.625" style="16" customWidth="1"/>
    <col min="17" max="17" width="9.125" style="16" customWidth="1"/>
    <col min="18" max="18" width="13.125" style="16" customWidth="1"/>
    <col min="19" max="19" width="14.125" style="16" customWidth="1"/>
    <col min="20" max="20" width="12.25390625" style="16" customWidth="1"/>
    <col min="21" max="16384" width="9.00390625" style="16" customWidth="1"/>
  </cols>
  <sheetData>
    <row r="1" spans="1:19" ht="54.75" customHeight="1">
      <c r="A1" s="202" t="s">
        <v>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20" ht="24.75" customHeight="1">
      <c r="A2" s="214"/>
      <c r="B2" s="203" t="s">
        <v>40</v>
      </c>
      <c r="C2" s="205" t="s">
        <v>132</v>
      </c>
      <c r="D2" s="205" t="s">
        <v>133</v>
      </c>
      <c r="E2" s="205" t="s">
        <v>338</v>
      </c>
      <c r="F2" s="205" t="s">
        <v>339</v>
      </c>
      <c r="G2" s="205" t="s">
        <v>340</v>
      </c>
      <c r="H2" s="219" t="s">
        <v>138</v>
      </c>
      <c r="I2" s="220"/>
      <c r="J2" s="220"/>
      <c r="K2" s="220"/>
      <c r="L2" s="220"/>
      <c r="M2" s="220"/>
      <c r="N2" s="220"/>
      <c r="O2" s="220"/>
      <c r="P2" s="221"/>
      <c r="Q2" s="205" t="s">
        <v>303</v>
      </c>
      <c r="R2" s="51" t="s">
        <v>19</v>
      </c>
      <c r="S2" s="210" t="s">
        <v>304</v>
      </c>
      <c r="T2" s="210" t="s">
        <v>43</v>
      </c>
    </row>
    <row r="3" spans="1:20" ht="19.5" customHeight="1">
      <c r="A3" s="209"/>
      <c r="B3" s="204"/>
      <c r="C3" s="206"/>
      <c r="D3" s="205"/>
      <c r="E3" s="205"/>
      <c r="F3" s="205"/>
      <c r="G3" s="205"/>
      <c r="H3" s="215" t="s">
        <v>5</v>
      </c>
      <c r="I3" s="51" t="s">
        <v>19</v>
      </c>
      <c r="J3" s="205" t="s">
        <v>134</v>
      </c>
      <c r="K3" s="51" t="s">
        <v>19</v>
      </c>
      <c r="L3" s="207" t="s">
        <v>123</v>
      </c>
      <c r="M3" s="207" t="s">
        <v>137</v>
      </c>
      <c r="N3" s="207" t="s">
        <v>104</v>
      </c>
      <c r="O3" s="207" t="s">
        <v>125</v>
      </c>
      <c r="P3" s="51" t="s">
        <v>19</v>
      </c>
      <c r="Q3" s="209"/>
      <c r="R3" s="207" t="s">
        <v>48</v>
      </c>
      <c r="S3" s="206"/>
      <c r="T3" s="206"/>
    </row>
    <row r="4" spans="1:20" ht="19.5" customHeight="1">
      <c r="A4" s="209"/>
      <c r="B4" s="204"/>
      <c r="C4" s="206"/>
      <c r="D4" s="205"/>
      <c r="E4" s="205"/>
      <c r="F4" s="205"/>
      <c r="G4" s="205"/>
      <c r="H4" s="216"/>
      <c r="I4" s="211" t="s">
        <v>122</v>
      </c>
      <c r="J4" s="208"/>
      <c r="K4" s="217" t="s">
        <v>44</v>
      </c>
      <c r="L4" s="208"/>
      <c r="M4" s="208"/>
      <c r="N4" s="208"/>
      <c r="O4" s="208"/>
      <c r="P4" s="211" t="s">
        <v>122</v>
      </c>
      <c r="Q4" s="209"/>
      <c r="R4" s="207"/>
      <c r="S4" s="206"/>
      <c r="T4" s="206"/>
    </row>
    <row r="5" spans="1:21" ht="93" customHeight="1">
      <c r="A5" s="209"/>
      <c r="B5" s="204"/>
      <c r="C5" s="206"/>
      <c r="D5" s="205"/>
      <c r="E5" s="205"/>
      <c r="F5" s="205"/>
      <c r="G5" s="205"/>
      <c r="H5" s="216"/>
      <c r="I5" s="212"/>
      <c r="J5" s="208"/>
      <c r="K5" s="218"/>
      <c r="L5" s="208"/>
      <c r="M5" s="208"/>
      <c r="N5" s="208"/>
      <c r="O5" s="208"/>
      <c r="P5" s="212"/>
      <c r="Q5" s="209"/>
      <c r="R5" s="207"/>
      <c r="S5" s="206"/>
      <c r="T5" s="206"/>
      <c r="U5" s="88"/>
    </row>
    <row r="6" spans="1:20" ht="18.75" customHeight="1">
      <c r="A6" s="21" t="s">
        <v>2</v>
      </c>
      <c r="B6" s="21" t="s">
        <v>3</v>
      </c>
      <c r="C6" s="21">
        <v>1</v>
      </c>
      <c r="D6" s="21">
        <v>2</v>
      </c>
      <c r="E6" s="21">
        <v>3</v>
      </c>
      <c r="F6" s="21">
        <v>4</v>
      </c>
      <c r="G6" s="21">
        <v>5</v>
      </c>
      <c r="H6" s="21">
        <v>6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  <c r="S6" s="21">
        <v>17</v>
      </c>
      <c r="T6" s="21">
        <v>18</v>
      </c>
    </row>
    <row r="7" spans="1:23" ht="90" customHeight="1">
      <c r="A7" s="46" t="s">
        <v>305</v>
      </c>
      <c r="B7" s="21">
        <v>1</v>
      </c>
      <c r="C7" s="150">
        <v>1299</v>
      </c>
      <c r="D7" s="150">
        <v>3155</v>
      </c>
      <c r="E7" s="150">
        <v>147</v>
      </c>
      <c r="F7" s="150">
        <v>917</v>
      </c>
      <c r="G7" s="150">
        <v>2133</v>
      </c>
      <c r="H7" s="150">
        <v>2048</v>
      </c>
      <c r="I7" s="150">
        <v>791</v>
      </c>
      <c r="J7" s="150">
        <v>1622</v>
      </c>
      <c r="K7" s="150">
        <v>747</v>
      </c>
      <c r="L7" s="150">
        <v>258</v>
      </c>
      <c r="M7" s="150">
        <v>82</v>
      </c>
      <c r="N7" s="150"/>
      <c r="O7" s="150">
        <v>242</v>
      </c>
      <c r="P7" s="150">
        <v>133</v>
      </c>
      <c r="Q7" s="150">
        <v>1384</v>
      </c>
      <c r="R7" s="150">
        <v>440</v>
      </c>
      <c r="S7" s="150"/>
      <c r="T7" s="150">
        <v>12</v>
      </c>
      <c r="U7" s="88"/>
      <c r="V7" s="88"/>
      <c r="W7" s="88"/>
    </row>
    <row r="8" spans="1:20" ht="75" customHeight="1">
      <c r="A8" s="46" t="s">
        <v>292</v>
      </c>
      <c r="B8" s="21">
        <v>2</v>
      </c>
      <c r="C8" s="150">
        <v>10305</v>
      </c>
      <c r="D8" s="150">
        <v>24277</v>
      </c>
      <c r="E8" s="150">
        <v>580</v>
      </c>
      <c r="F8" s="150">
        <v>5184</v>
      </c>
      <c r="G8" s="150">
        <v>18648</v>
      </c>
      <c r="H8" s="150">
        <v>20315</v>
      </c>
      <c r="I8" s="150">
        <v>14381</v>
      </c>
      <c r="J8" s="150">
        <v>15803</v>
      </c>
      <c r="K8" s="150">
        <v>13351</v>
      </c>
      <c r="L8" s="150">
        <v>2027</v>
      </c>
      <c r="M8" s="150">
        <v>491</v>
      </c>
      <c r="N8" s="150"/>
      <c r="O8" s="150">
        <v>427</v>
      </c>
      <c r="P8" s="150">
        <v>291</v>
      </c>
      <c r="Q8" s="150">
        <v>8638</v>
      </c>
      <c r="R8" s="150">
        <v>2801</v>
      </c>
      <c r="S8" s="150"/>
      <c r="T8" s="150">
        <v>43</v>
      </c>
    </row>
    <row r="9" spans="1:20" ht="30" customHeight="1">
      <c r="A9" s="47" t="s">
        <v>136</v>
      </c>
      <c r="B9" s="20">
        <v>3</v>
      </c>
      <c r="C9" s="150">
        <v>10449</v>
      </c>
      <c r="D9" s="150">
        <v>9764</v>
      </c>
      <c r="E9" s="150">
        <v>167</v>
      </c>
      <c r="F9" s="150">
        <v>803</v>
      </c>
      <c r="G9" s="150">
        <v>8735</v>
      </c>
      <c r="H9" s="150">
        <v>8793</v>
      </c>
      <c r="I9" s="150">
        <v>5992</v>
      </c>
      <c r="J9" s="151" t="s">
        <v>341</v>
      </c>
      <c r="K9" s="151" t="s">
        <v>341</v>
      </c>
      <c r="L9" s="150">
        <v>1028</v>
      </c>
      <c r="M9" s="150">
        <v>534</v>
      </c>
      <c r="N9" s="150"/>
      <c r="O9" s="150">
        <v>4</v>
      </c>
      <c r="P9" s="150"/>
      <c r="Q9" s="150">
        <v>10391</v>
      </c>
      <c r="R9" s="150">
        <v>308</v>
      </c>
      <c r="S9" s="150"/>
      <c r="T9" s="150">
        <v>17</v>
      </c>
    </row>
    <row r="10" spans="1:20" ht="75" customHeight="1">
      <c r="A10" s="46" t="s">
        <v>293</v>
      </c>
      <c r="B10" s="22">
        <v>4</v>
      </c>
      <c r="C10" s="150">
        <v>385</v>
      </c>
      <c r="D10" s="150">
        <v>738</v>
      </c>
      <c r="E10" s="150">
        <v>21</v>
      </c>
      <c r="F10" s="150">
        <v>248</v>
      </c>
      <c r="G10" s="150">
        <v>469</v>
      </c>
      <c r="H10" s="150">
        <v>463</v>
      </c>
      <c r="I10" s="150">
        <v>225</v>
      </c>
      <c r="J10" s="150">
        <v>359</v>
      </c>
      <c r="K10" s="150">
        <v>222</v>
      </c>
      <c r="L10" s="150">
        <v>44</v>
      </c>
      <c r="M10" s="150">
        <v>39</v>
      </c>
      <c r="N10" s="150"/>
      <c r="O10" s="150">
        <v>2</v>
      </c>
      <c r="P10" s="150">
        <v>1</v>
      </c>
      <c r="Q10" s="150">
        <v>391</v>
      </c>
      <c r="R10" s="150">
        <v>147</v>
      </c>
      <c r="S10" s="150"/>
      <c r="T10" s="150">
        <v>10</v>
      </c>
    </row>
    <row r="11" spans="1:20" ht="60" customHeight="1">
      <c r="A11" s="48" t="s">
        <v>52</v>
      </c>
      <c r="B11" s="22">
        <v>5</v>
      </c>
      <c r="C11" s="150">
        <v>238</v>
      </c>
      <c r="D11" s="150">
        <v>325</v>
      </c>
      <c r="E11" s="150">
        <v>7</v>
      </c>
      <c r="F11" s="150">
        <v>87</v>
      </c>
      <c r="G11" s="150">
        <v>233</v>
      </c>
      <c r="H11" s="150">
        <v>231</v>
      </c>
      <c r="I11" s="150">
        <v>97</v>
      </c>
      <c r="J11" s="150">
        <v>163</v>
      </c>
      <c r="K11" s="150">
        <v>96</v>
      </c>
      <c r="L11" s="150">
        <v>51</v>
      </c>
      <c r="M11" s="150">
        <v>12</v>
      </c>
      <c r="N11" s="150"/>
      <c r="O11" s="150"/>
      <c r="P11" s="150"/>
      <c r="Q11" s="150">
        <v>240</v>
      </c>
      <c r="R11" s="150">
        <v>113</v>
      </c>
      <c r="S11" s="150"/>
      <c r="T11" s="150"/>
    </row>
    <row r="12" spans="1:20" ht="45" customHeight="1">
      <c r="A12" s="48" t="s">
        <v>103</v>
      </c>
      <c r="B12" s="20">
        <v>6</v>
      </c>
      <c r="C12" s="150">
        <v>1071</v>
      </c>
      <c r="D12" s="150">
        <v>2843</v>
      </c>
      <c r="E12" s="150">
        <v>70</v>
      </c>
      <c r="F12" s="150">
        <v>721</v>
      </c>
      <c r="G12" s="150">
        <v>2040</v>
      </c>
      <c r="H12" s="150">
        <v>1884</v>
      </c>
      <c r="I12" s="150">
        <v>967</v>
      </c>
      <c r="J12" s="150">
        <v>1493</v>
      </c>
      <c r="K12" s="150">
        <v>939</v>
      </c>
      <c r="L12" s="150">
        <v>224</v>
      </c>
      <c r="M12" s="150">
        <v>97</v>
      </c>
      <c r="N12" s="150"/>
      <c r="O12" s="150">
        <v>679</v>
      </c>
      <c r="P12" s="150">
        <v>381</v>
      </c>
      <c r="Q12" s="150">
        <v>1227</v>
      </c>
      <c r="R12" s="150">
        <v>354</v>
      </c>
      <c r="S12" s="150"/>
      <c r="T12" s="150">
        <v>23</v>
      </c>
    </row>
    <row r="13" spans="1:20" ht="75" customHeight="1">
      <c r="A13" s="46" t="s">
        <v>291</v>
      </c>
      <c r="B13" s="20">
        <v>7</v>
      </c>
      <c r="C13" s="150">
        <v>2682</v>
      </c>
      <c r="D13" s="150">
        <v>10099</v>
      </c>
      <c r="E13" s="150">
        <v>3645</v>
      </c>
      <c r="F13" s="150">
        <v>1907</v>
      </c>
      <c r="G13" s="150">
        <v>4533</v>
      </c>
      <c r="H13" s="150">
        <v>4784</v>
      </c>
      <c r="I13" s="150">
        <v>2792</v>
      </c>
      <c r="J13" s="150">
        <v>3484</v>
      </c>
      <c r="K13" s="150">
        <v>2315</v>
      </c>
      <c r="L13" s="150">
        <v>407</v>
      </c>
      <c r="M13" s="150">
        <v>142</v>
      </c>
      <c r="N13" s="150"/>
      <c r="O13" s="150">
        <v>260</v>
      </c>
      <c r="P13" s="150">
        <v>168</v>
      </c>
      <c r="Q13" s="150">
        <v>2431</v>
      </c>
      <c r="R13" s="150">
        <v>716</v>
      </c>
      <c r="S13" s="150"/>
      <c r="T13" s="150">
        <v>18</v>
      </c>
    </row>
    <row r="14" spans="1:20" ht="24.75" customHeight="1">
      <c r="A14" s="122" t="s">
        <v>4</v>
      </c>
      <c r="B14" s="123">
        <v>8</v>
      </c>
      <c r="C14" s="152">
        <f aca="true" t="shared" si="0" ref="C14:T14">SUM(C7:C13)</f>
        <v>26429</v>
      </c>
      <c r="D14" s="152">
        <f t="shared" si="0"/>
        <v>51201</v>
      </c>
      <c r="E14" s="152">
        <f t="shared" si="0"/>
        <v>4637</v>
      </c>
      <c r="F14" s="152">
        <f t="shared" si="0"/>
        <v>9867</v>
      </c>
      <c r="G14" s="152">
        <f t="shared" si="0"/>
        <v>36791</v>
      </c>
      <c r="H14" s="152">
        <f t="shared" si="0"/>
        <v>38518</v>
      </c>
      <c r="I14" s="152">
        <f t="shared" si="0"/>
        <v>25245</v>
      </c>
      <c r="J14" s="152">
        <f t="shared" si="0"/>
        <v>22924</v>
      </c>
      <c r="K14" s="152">
        <f t="shared" si="0"/>
        <v>17670</v>
      </c>
      <c r="L14" s="152">
        <f t="shared" si="0"/>
        <v>4039</v>
      </c>
      <c r="M14" s="152">
        <f t="shared" si="0"/>
        <v>1397</v>
      </c>
      <c r="N14" s="152">
        <f t="shared" si="0"/>
        <v>0</v>
      </c>
      <c r="O14" s="152">
        <f t="shared" si="0"/>
        <v>1614</v>
      </c>
      <c r="P14" s="152">
        <f t="shared" si="0"/>
        <v>974</v>
      </c>
      <c r="Q14" s="152">
        <f t="shared" si="0"/>
        <v>24702</v>
      </c>
      <c r="R14" s="152">
        <f t="shared" si="0"/>
        <v>4879</v>
      </c>
      <c r="S14" s="152">
        <f t="shared" si="0"/>
        <v>0</v>
      </c>
      <c r="T14" s="152">
        <f t="shared" si="0"/>
        <v>123</v>
      </c>
    </row>
    <row r="15" spans="1:20" ht="50.25" customHeight="1">
      <c r="A15" s="48" t="s">
        <v>337</v>
      </c>
      <c r="B15" s="126">
        <v>9</v>
      </c>
      <c r="C15" s="150">
        <v>848</v>
      </c>
      <c r="D15" s="150">
        <v>2114</v>
      </c>
      <c r="E15" s="150">
        <v>34</v>
      </c>
      <c r="F15" s="150">
        <v>426</v>
      </c>
      <c r="G15" s="150">
        <v>1662</v>
      </c>
      <c r="H15" s="150">
        <v>1614</v>
      </c>
      <c r="I15" s="150">
        <v>974</v>
      </c>
      <c r="J15" s="150">
        <v>1259</v>
      </c>
      <c r="K15" s="150">
        <v>952</v>
      </c>
      <c r="L15" s="150">
        <v>234</v>
      </c>
      <c r="M15" s="150">
        <v>53</v>
      </c>
      <c r="N15" s="150"/>
      <c r="O15" s="153" t="s">
        <v>342</v>
      </c>
      <c r="P15" s="153" t="s">
        <v>342</v>
      </c>
      <c r="Q15" s="150">
        <v>896</v>
      </c>
      <c r="R15" s="150">
        <v>265</v>
      </c>
      <c r="S15" s="150"/>
      <c r="T15" s="150">
        <v>10</v>
      </c>
    </row>
    <row r="16" spans="1:19" ht="35.25" customHeight="1">
      <c r="A16" s="213" t="s">
        <v>36</v>
      </c>
      <c r="B16" s="213"/>
      <c r="C16" s="130"/>
      <c r="D16" s="131"/>
      <c r="E16" s="131"/>
      <c r="F16" s="131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</row>
    <row r="17" spans="1:19" ht="24" customHeight="1">
      <c r="A17" s="16" t="s">
        <v>327</v>
      </c>
      <c r="C17" s="130"/>
      <c r="D17" s="131"/>
      <c r="E17" s="131"/>
      <c r="F17" s="149">
        <v>30511</v>
      </c>
      <c r="G17" s="87"/>
      <c r="H17" s="129"/>
      <c r="I17" s="86"/>
      <c r="J17" s="86"/>
      <c r="K17" s="86"/>
      <c r="L17" s="86"/>
      <c r="M17" s="86"/>
      <c r="N17" s="86"/>
      <c r="O17" s="86"/>
      <c r="P17" s="128"/>
      <c r="Q17" s="128"/>
      <c r="R17" s="128"/>
      <c r="S17" s="128"/>
    </row>
    <row r="18" spans="1:19" ht="23.25" customHeight="1">
      <c r="A18" s="16" t="s">
        <v>328</v>
      </c>
      <c r="C18" s="130"/>
      <c r="D18" s="131"/>
      <c r="E18" s="131"/>
      <c r="F18" s="149">
        <v>28690</v>
      </c>
      <c r="G18" s="87"/>
      <c r="H18" s="129"/>
      <c r="I18" s="86"/>
      <c r="J18" s="86"/>
      <c r="K18" s="86"/>
      <c r="L18" s="86"/>
      <c r="M18" s="86"/>
      <c r="N18" s="86"/>
      <c r="O18" s="86"/>
      <c r="P18" s="128"/>
      <c r="Q18" s="128"/>
      <c r="R18" s="128"/>
      <c r="S18" s="128"/>
    </row>
    <row r="19" spans="1:19" ht="15.75" customHeight="1">
      <c r="A19" s="222"/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</row>
    <row r="20" ht="15.75" customHeight="1"/>
    <row r="21" ht="15.75" customHeight="1"/>
    <row r="22" ht="15.75" customHeight="1"/>
    <row r="23" ht="15.75" customHeight="1"/>
    <row r="24" ht="15.75" customHeight="1">
      <c r="S24" s="17"/>
    </row>
    <row r="25" ht="15.75" customHeight="1">
      <c r="S25" s="17"/>
    </row>
    <row r="26" ht="15.75" customHeight="1">
      <c r="S26" s="17"/>
    </row>
    <row r="27" ht="19.5" customHeight="1">
      <c r="S27" s="18"/>
    </row>
    <row r="28" ht="16.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</sheetData>
  <sheetProtection/>
  <mergeCells count="24">
    <mergeCell ref="A19:S19"/>
    <mergeCell ref="S2:S5"/>
    <mergeCell ref="L3:L5"/>
    <mergeCell ref="J3:J5"/>
    <mergeCell ref="N3:N5"/>
    <mergeCell ref="A16:B16"/>
    <mergeCell ref="A2:A5"/>
    <mergeCell ref="H3:H5"/>
    <mergeCell ref="K4:K5"/>
    <mergeCell ref="I4:I5"/>
    <mergeCell ref="F2:F5"/>
    <mergeCell ref="G2:G5"/>
    <mergeCell ref="H2:P2"/>
    <mergeCell ref="M3:M5"/>
    <mergeCell ref="A1:S1"/>
    <mergeCell ref="B2:B5"/>
    <mergeCell ref="C2:C5"/>
    <mergeCell ref="O3:O5"/>
    <mergeCell ref="Q2:Q5"/>
    <mergeCell ref="T2:T5"/>
    <mergeCell ref="R3:R5"/>
    <mergeCell ref="P4:P5"/>
    <mergeCell ref="D2:D5"/>
    <mergeCell ref="E2:E5"/>
  </mergeCells>
  <printOptions/>
  <pageMargins left="0.2362204724409449" right="0" top="0.984251968503937" bottom="0" header="0.3937007874015748" footer="0.3937007874015748"/>
  <pageSetup firstPageNumber="2" useFirstPageNumber="1" fitToHeight="1" fitToWidth="1" horizontalDpi="600" verticalDpi="600" orientation="landscape" paperSize="9" scale="57" r:id="rId1"/>
  <headerFooter alignWithMargins="0">
    <oddFooter>&amp;LE62A39A0&amp;C&amp;R&amp;P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1"/>
  <sheetViews>
    <sheetView showGridLines="0" zoomScale="90" zoomScaleNormal="90" zoomScalePageLayoutView="0" workbookViewId="0" topLeftCell="A1">
      <selection activeCell="C5" sqref="C5:I6"/>
    </sheetView>
  </sheetViews>
  <sheetFormatPr defaultColWidth="9.00390625" defaultRowHeight="15.75"/>
  <cols>
    <col min="1" max="1" width="35.625" style="23" customWidth="1"/>
    <col min="2" max="2" width="4.125" style="23" customWidth="1"/>
    <col min="3" max="3" width="15.375" style="23" customWidth="1"/>
    <col min="4" max="5" width="13.625" style="23" customWidth="1"/>
    <col min="6" max="6" width="13.125" style="23" customWidth="1"/>
    <col min="7" max="7" width="12.625" style="23" customWidth="1"/>
    <col min="8" max="9" width="15.625" style="23" customWidth="1"/>
    <col min="10" max="16384" width="9.00390625" style="23" customWidth="1"/>
  </cols>
  <sheetData>
    <row r="1" spans="1:9" ht="54.75" customHeight="1">
      <c r="A1" s="223" t="s">
        <v>290</v>
      </c>
      <c r="B1" s="223"/>
      <c r="C1" s="223"/>
      <c r="D1" s="223"/>
      <c r="E1" s="223"/>
      <c r="F1" s="223"/>
      <c r="G1" s="223"/>
      <c r="H1" s="223"/>
      <c r="I1" s="223"/>
    </row>
    <row r="2" spans="1:9" ht="19.5" customHeight="1">
      <c r="A2" s="225"/>
      <c r="B2" s="226" t="s">
        <v>40</v>
      </c>
      <c r="C2" s="224" t="s">
        <v>56</v>
      </c>
      <c r="D2" s="224" t="s">
        <v>139</v>
      </c>
      <c r="E2" s="224" t="s">
        <v>131</v>
      </c>
      <c r="F2" s="224" t="s">
        <v>55</v>
      </c>
      <c r="G2" s="24" t="s">
        <v>19</v>
      </c>
      <c r="H2" s="224" t="s">
        <v>57</v>
      </c>
      <c r="I2" s="224" t="s">
        <v>89</v>
      </c>
    </row>
    <row r="3" spans="1:9" ht="103.5" customHeight="1">
      <c r="A3" s="225"/>
      <c r="B3" s="226"/>
      <c r="C3" s="224"/>
      <c r="D3" s="224"/>
      <c r="E3" s="224"/>
      <c r="F3" s="224"/>
      <c r="G3" s="24" t="s">
        <v>140</v>
      </c>
      <c r="H3" s="224"/>
      <c r="I3" s="224"/>
    </row>
    <row r="4" spans="1:9" ht="19.5" customHeight="1">
      <c r="A4" s="24" t="s">
        <v>2</v>
      </c>
      <c r="B4" s="24" t="s">
        <v>3</v>
      </c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</row>
    <row r="5" spans="1:9" ht="30" customHeight="1">
      <c r="A5" s="120" t="s">
        <v>4</v>
      </c>
      <c r="B5" s="121">
        <v>1</v>
      </c>
      <c r="C5" s="150">
        <v>11528</v>
      </c>
      <c r="D5" s="150">
        <v>38118</v>
      </c>
      <c r="E5" s="150">
        <v>1813</v>
      </c>
      <c r="F5" s="150">
        <v>35715</v>
      </c>
      <c r="G5" s="150">
        <v>27536</v>
      </c>
      <c r="H5" s="150">
        <v>12118</v>
      </c>
      <c r="I5" s="150">
        <v>23150</v>
      </c>
    </row>
    <row r="6" spans="1:9" ht="30" customHeight="1">
      <c r="A6" s="49" t="s">
        <v>112</v>
      </c>
      <c r="B6" s="50" t="s">
        <v>170</v>
      </c>
      <c r="C6" s="150">
        <v>1290</v>
      </c>
      <c r="D6" s="150">
        <v>3724</v>
      </c>
      <c r="E6" s="150">
        <v>147</v>
      </c>
      <c r="F6" s="150">
        <v>3190</v>
      </c>
      <c r="G6" s="150">
        <v>2661</v>
      </c>
      <c r="H6" s="150">
        <v>1677</v>
      </c>
      <c r="I6" s="150">
        <v>7435</v>
      </c>
    </row>
    <row r="7" spans="1:2" ht="15.75">
      <c r="A7" s="25"/>
      <c r="B7" s="26"/>
    </row>
    <row r="8" ht="15.75">
      <c r="A8" s="26"/>
    </row>
    <row r="9" ht="15.75">
      <c r="A9" s="26"/>
    </row>
    <row r="10" ht="15.75">
      <c r="A10" s="26"/>
    </row>
    <row r="11" ht="15.75">
      <c r="A11" s="26"/>
    </row>
  </sheetData>
  <sheetProtection/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rintOptions/>
  <pageMargins left="0.5118110236220472" right="0" top="0.3937007874015748" bottom="0" header="0.3937007874015748" footer="0.3937007874015748"/>
  <pageSetup firstPageNumber="3" useFirstPageNumber="1" fitToHeight="1" fitToWidth="1" horizontalDpi="600" verticalDpi="600" orientation="landscape" paperSize="9" scale="94" r:id="rId1"/>
  <headerFooter alignWithMargins="0">
    <oddFooter>&amp;LE62A39A0&amp;C&amp;R&amp;P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06"/>
  <sheetViews>
    <sheetView showGridLines="0" zoomScalePageLayoutView="0" workbookViewId="0" topLeftCell="A28">
      <selection activeCell="F5" sqref="F5:J106"/>
    </sheetView>
  </sheetViews>
  <sheetFormatPr defaultColWidth="9.00390625" defaultRowHeight="17.25" customHeight="1"/>
  <cols>
    <col min="1" max="3" width="3.125" style="137" customWidth="1"/>
    <col min="4" max="4" width="50.625" style="137" customWidth="1"/>
    <col min="5" max="5" width="7.625" style="85" customWidth="1"/>
    <col min="6" max="6" width="11.625" style="138" customWidth="1"/>
    <col min="7" max="7" width="10.625" style="138" customWidth="1"/>
    <col min="8" max="8" width="17.875" style="138" customWidth="1"/>
    <col min="9" max="9" width="14.875" style="138" customWidth="1"/>
    <col min="10" max="10" width="15.125" style="138" customWidth="1"/>
    <col min="11" max="16384" width="9.00390625" style="85" customWidth="1"/>
  </cols>
  <sheetData>
    <row r="1" spans="1:12" ht="30" customHeight="1">
      <c r="A1" s="241" t="s">
        <v>58</v>
      </c>
      <c r="B1" s="241"/>
      <c r="C1" s="241"/>
      <c r="D1" s="241"/>
      <c r="E1" s="241"/>
      <c r="F1" s="241"/>
      <c r="G1" s="241"/>
      <c r="H1" s="241"/>
      <c r="I1" s="241"/>
      <c r="J1" s="241"/>
      <c r="K1" s="28"/>
      <c r="L1" s="28"/>
    </row>
    <row r="2" spans="1:17" ht="12.75" customHeight="1">
      <c r="A2" s="243" t="s">
        <v>225</v>
      </c>
      <c r="B2" s="244"/>
      <c r="C2" s="244"/>
      <c r="D2" s="245"/>
      <c r="E2" s="249" t="s">
        <v>11</v>
      </c>
      <c r="F2" s="242" t="s">
        <v>135</v>
      </c>
      <c r="G2" s="242" t="s">
        <v>55</v>
      </c>
      <c r="H2" s="132" t="s">
        <v>19</v>
      </c>
      <c r="I2" s="242" t="s">
        <v>59</v>
      </c>
      <c r="J2" s="242"/>
      <c r="K2" s="133"/>
      <c r="L2" s="133"/>
      <c r="M2" s="133"/>
      <c r="N2" s="133"/>
      <c r="O2" s="133"/>
      <c r="P2" s="133"/>
      <c r="Q2" s="133"/>
    </row>
    <row r="3" spans="1:10" ht="47.25" customHeight="1">
      <c r="A3" s="246"/>
      <c r="B3" s="247"/>
      <c r="C3" s="247"/>
      <c r="D3" s="248"/>
      <c r="E3" s="250"/>
      <c r="F3" s="242"/>
      <c r="G3" s="242"/>
      <c r="H3" s="132" t="s">
        <v>122</v>
      </c>
      <c r="I3" s="132" t="s">
        <v>116</v>
      </c>
      <c r="J3" s="132" t="s">
        <v>121</v>
      </c>
    </row>
    <row r="4" spans="1:10" ht="15">
      <c r="A4" s="243" t="s">
        <v>2</v>
      </c>
      <c r="B4" s="254"/>
      <c r="C4" s="254"/>
      <c r="D4" s="255"/>
      <c r="E4" s="132" t="s">
        <v>3</v>
      </c>
      <c r="F4" s="132">
        <v>1</v>
      </c>
      <c r="G4" s="132">
        <v>2</v>
      </c>
      <c r="H4" s="132">
        <v>3</v>
      </c>
      <c r="I4" s="132">
        <v>4</v>
      </c>
      <c r="J4" s="132">
        <v>5</v>
      </c>
    </row>
    <row r="5" spans="1:10" ht="32.25" customHeight="1">
      <c r="A5" s="251" t="s">
        <v>172</v>
      </c>
      <c r="B5" s="229" t="s">
        <v>298</v>
      </c>
      <c r="C5" s="229"/>
      <c r="D5" s="229"/>
      <c r="E5" s="29" t="s">
        <v>265</v>
      </c>
      <c r="F5" s="154">
        <v>31383</v>
      </c>
      <c r="G5" s="154">
        <v>21593</v>
      </c>
      <c r="H5" s="154">
        <v>14696</v>
      </c>
      <c r="I5" s="154">
        <v>412076419280</v>
      </c>
      <c r="J5" s="154">
        <v>211367946008</v>
      </c>
    </row>
    <row r="6" spans="1:10" ht="26.25" customHeight="1">
      <c r="A6" s="252"/>
      <c r="B6" s="240" t="s">
        <v>75</v>
      </c>
      <c r="C6" s="240"/>
      <c r="D6" s="240"/>
      <c r="E6" s="29" t="s">
        <v>98</v>
      </c>
      <c r="F6" s="154">
        <v>693</v>
      </c>
      <c r="G6" s="154">
        <v>419</v>
      </c>
      <c r="H6" s="154">
        <v>211</v>
      </c>
      <c r="I6" s="154">
        <v>205628554</v>
      </c>
      <c r="J6" s="154">
        <v>93997805</v>
      </c>
    </row>
    <row r="7" spans="1:10" ht="26.25" customHeight="1">
      <c r="A7" s="252"/>
      <c r="B7" s="240" t="s">
        <v>76</v>
      </c>
      <c r="C7" s="240"/>
      <c r="D7" s="240"/>
      <c r="E7" s="29" t="s">
        <v>99</v>
      </c>
      <c r="F7" s="154">
        <v>263</v>
      </c>
      <c r="G7" s="154">
        <v>121</v>
      </c>
      <c r="H7" s="154">
        <v>44</v>
      </c>
      <c r="I7" s="154">
        <v>27627365</v>
      </c>
      <c r="J7" s="154">
        <v>8439537</v>
      </c>
    </row>
    <row r="8" spans="1:10" ht="26.25" customHeight="1">
      <c r="A8" s="252"/>
      <c r="B8" s="240" t="s">
        <v>77</v>
      </c>
      <c r="C8" s="240"/>
      <c r="D8" s="240"/>
      <c r="E8" s="29" t="s">
        <v>100</v>
      </c>
      <c r="F8" s="154">
        <v>690</v>
      </c>
      <c r="G8" s="154">
        <v>428</v>
      </c>
      <c r="H8" s="154">
        <v>214</v>
      </c>
      <c r="I8" s="154">
        <v>239178935</v>
      </c>
      <c r="J8" s="154">
        <v>69370061</v>
      </c>
    </row>
    <row r="9" spans="1:10" ht="26.25" customHeight="1">
      <c r="A9" s="252"/>
      <c r="B9" s="240" t="s">
        <v>78</v>
      </c>
      <c r="C9" s="240"/>
      <c r="D9" s="240"/>
      <c r="E9" s="29" t="s">
        <v>101</v>
      </c>
      <c r="F9" s="154">
        <v>1786</v>
      </c>
      <c r="G9" s="154">
        <v>1080</v>
      </c>
      <c r="H9" s="154">
        <v>322</v>
      </c>
      <c r="I9" s="154">
        <v>417989088</v>
      </c>
      <c r="J9" s="154">
        <v>239263442</v>
      </c>
    </row>
    <row r="10" spans="1:10" ht="26.25" customHeight="1">
      <c r="A10" s="252"/>
      <c r="B10" s="240" t="s">
        <v>141</v>
      </c>
      <c r="C10" s="240"/>
      <c r="D10" s="240"/>
      <c r="E10" s="29" t="s">
        <v>102</v>
      </c>
      <c r="F10" s="154">
        <v>27951</v>
      </c>
      <c r="G10" s="154">
        <v>19545</v>
      </c>
      <c r="H10" s="154">
        <v>13905</v>
      </c>
      <c r="I10" s="154">
        <v>411185995338</v>
      </c>
      <c r="J10" s="154">
        <v>210956875163</v>
      </c>
    </row>
    <row r="11" spans="1:10" ht="17.25" customHeight="1">
      <c r="A11" s="252"/>
      <c r="B11" s="230" t="s">
        <v>22</v>
      </c>
      <c r="C11" s="227" t="s">
        <v>60</v>
      </c>
      <c r="D11" s="227"/>
      <c r="E11" s="135" t="s">
        <v>170</v>
      </c>
      <c r="F11" s="155">
        <v>13894</v>
      </c>
      <c r="G11" s="155">
        <v>9526</v>
      </c>
      <c r="H11" s="155">
        <v>6515</v>
      </c>
      <c r="I11" s="155">
        <v>327568238105</v>
      </c>
      <c r="J11" s="155">
        <v>159008156114</v>
      </c>
    </row>
    <row r="12" spans="1:10" ht="17.25" customHeight="1">
      <c r="A12" s="252"/>
      <c r="B12" s="230"/>
      <c r="C12" s="230" t="s">
        <v>19</v>
      </c>
      <c r="D12" s="134" t="s">
        <v>61</v>
      </c>
      <c r="E12" s="135" t="s">
        <v>173</v>
      </c>
      <c r="F12" s="155">
        <v>175</v>
      </c>
      <c r="G12" s="155">
        <v>111</v>
      </c>
      <c r="H12" s="155">
        <v>49</v>
      </c>
      <c r="I12" s="155">
        <v>124740432</v>
      </c>
      <c r="J12" s="155">
        <v>72577234</v>
      </c>
    </row>
    <row r="13" spans="1:10" ht="17.25" customHeight="1">
      <c r="A13" s="252"/>
      <c r="B13" s="230"/>
      <c r="C13" s="230"/>
      <c r="D13" s="43" t="s">
        <v>284</v>
      </c>
      <c r="E13" s="135" t="s">
        <v>174</v>
      </c>
      <c r="F13" s="155">
        <v>24</v>
      </c>
      <c r="G13" s="155">
        <v>15</v>
      </c>
      <c r="H13" s="155">
        <v>10</v>
      </c>
      <c r="I13" s="155">
        <v>1429245</v>
      </c>
      <c r="J13" s="155">
        <v>632543</v>
      </c>
    </row>
    <row r="14" spans="1:10" ht="17.25" customHeight="1">
      <c r="A14" s="252"/>
      <c r="B14" s="230"/>
      <c r="C14" s="230"/>
      <c r="D14" s="134" t="s">
        <v>90</v>
      </c>
      <c r="E14" s="135" t="s">
        <v>175</v>
      </c>
      <c r="F14" s="155">
        <v>11839</v>
      </c>
      <c r="G14" s="155">
        <v>8435</v>
      </c>
      <c r="H14" s="155">
        <v>5800</v>
      </c>
      <c r="I14" s="155">
        <v>325297933748</v>
      </c>
      <c r="J14" s="155">
        <v>158448148677</v>
      </c>
    </row>
    <row r="15" spans="1:10" ht="17.25" customHeight="1">
      <c r="A15" s="252"/>
      <c r="B15" s="230"/>
      <c r="C15" s="230"/>
      <c r="D15" s="43" t="s">
        <v>171</v>
      </c>
      <c r="E15" s="135" t="s">
        <v>176</v>
      </c>
      <c r="F15" s="155">
        <v>3315</v>
      </c>
      <c r="G15" s="155">
        <v>2384</v>
      </c>
      <c r="H15" s="155">
        <v>1637</v>
      </c>
      <c r="I15" s="155">
        <v>164735492296</v>
      </c>
      <c r="J15" s="155">
        <v>10748536977</v>
      </c>
    </row>
    <row r="16" spans="1:10" ht="17.25" customHeight="1">
      <c r="A16" s="252"/>
      <c r="B16" s="227" t="s">
        <v>142</v>
      </c>
      <c r="C16" s="227"/>
      <c r="D16" s="227"/>
      <c r="E16" s="135" t="s">
        <v>177</v>
      </c>
      <c r="F16" s="155">
        <v>3301</v>
      </c>
      <c r="G16" s="155">
        <v>2397</v>
      </c>
      <c r="H16" s="155">
        <v>1588</v>
      </c>
      <c r="I16" s="155">
        <v>534203337</v>
      </c>
      <c r="J16" s="155">
        <v>166643543</v>
      </c>
    </row>
    <row r="17" spans="1:10" ht="17.25" customHeight="1">
      <c r="A17" s="252"/>
      <c r="B17" s="238" t="s">
        <v>179</v>
      </c>
      <c r="C17" s="238"/>
      <c r="D17" s="238"/>
      <c r="E17" s="135" t="s">
        <v>178</v>
      </c>
      <c r="F17" s="155">
        <v>1347</v>
      </c>
      <c r="G17" s="155">
        <v>1022</v>
      </c>
      <c r="H17" s="155">
        <v>696</v>
      </c>
      <c r="I17" s="155">
        <v>111820163</v>
      </c>
      <c r="J17" s="155">
        <v>67941325</v>
      </c>
    </row>
    <row r="18" spans="1:10" ht="17.25" customHeight="1">
      <c r="A18" s="252"/>
      <c r="B18" s="227" t="s">
        <v>62</v>
      </c>
      <c r="C18" s="227"/>
      <c r="D18" s="227"/>
      <c r="E18" s="135" t="s">
        <v>180</v>
      </c>
      <c r="F18" s="155">
        <v>310</v>
      </c>
      <c r="G18" s="155">
        <v>247</v>
      </c>
      <c r="H18" s="155">
        <v>203</v>
      </c>
      <c r="I18" s="155">
        <v>1847471760</v>
      </c>
      <c r="J18" s="155">
        <v>1061865086</v>
      </c>
    </row>
    <row r="19" spans="1:10" ht="17.25" customHeight="1">
      <c r="A19" s="252"/>
      <c r="B19" s="227" t="s">
        <v>63</v>
      </c>
      <c r="C19" s="227"/>
      <c r="D19" s="227"/>
      <c r="E19" s="135" t="s">
        <v>181</v>
      </c>
      <c r="F19" s="155">
        <v>1922</v>
      </c>
      <c r="G19" s="155">
        <v>1299</v>
      </c>
      <c r="H19" s="155">
        <v>855</v>
      </c>
      <c r="I19" s="155">
        <v>2345218070</v>
      </c>
      <c r="J19" s="155">
        <v>1951776125</v>
      </c>
    </row>
    <row r="20" spans="1:10" ht="17.25" customHeight="1">
      <c r="A20" s="252"/>
      <c r="B20" s="238" t="s">
        <v>80</v>
      </c>
      <c r="C20" s="238"/>
      <c r="D20" s="238"/>
      <c r="E20" s="135" t="s">
        <v>182</v>
      </c>
      <c r="F20" s="155">
        <v>515</v>
      </c>
      <c r="G20" s="155">
        <v>355</v>
      </c>
      <c r="H20" s="155">
        <v>221</v>
      </c>
      <c r="I20" s="155">
        <v>1259115879</v>
      </c>
      <c r="J20" s="155">
        <v>1077181256</v>
      </c>
    </row>
    <row r="21" spans="1:10" ht="17.25" customHeight="1">
      <c r="A21" s="252"/>
      <c r="B21" s="227" t="s">
        <v>64</v>
      </c>
      <c r="C21" s="227"/>
      <c r="D21" s="227"/>
      <c r="E21" s="135" t="s">
        <v>183</v>
      </c>
      <c r="F21" s="155">
        <v>2732</v>
      </c>
      <c r="G21" s="155">
        <v>2033</v>
      </c>
      <c r="H21" s="155">
        <v>1336</v>
      </c>
      <c r="I21" s="155">
        <v>1233920757</v>
      </c>
      <c r="J21" s="155">
        <v>719757046</v>
      </c>
    </row>
    <row r="22" spans="1:10" ht="17.25" customHeight="1">
      <c r="A22" s="252"/>
      <c r="B22" s="227" t="s">
        <v>81</v>
      </c>
      <c r="C22" s="227"/>
      <c r="D22" s="227"/>
      <c r="E22" s="135" t="s">
        <v>184</v>
      </c>
      <c r="F22" s="155">
        <v>1868</v>
      </c>
      <c r="G22" s="155">
        <v>1410</v>
      </c>
      <c r="H22" s="155">
        <v>1114</v>
      </c>
      <c r="I22" s="155">
        <v>337304249</v>
      </c>
      <c r="J22" s="155">
        <v>133032063</v>
      </c>
    </row>
    <row r="23" spans="1:10" ht="17.25" customHeight="1">
      <c r="A23" s="252"/>
      <c r="B23" s="230" t="s">
        <v>19</v>
      </c>
      <c r="C23" s="227" t="s">
        <v>13</v>
      </c>
      <c r="D23" s="227"/>
      <c r="E23" s="135" t="s">
        <v>185</v>
      </c>
      <c r="F23" s="155">
        <v>1026</v>
      </c>
      <c r="G23" s="155">
        <v>814</v>
      </c>
      <c r="H23" s="155">
        <v>691</v>
      </c>
      <c r="I23" s="155">
        <v>78875658</v>
      </c>
      <c r="J23" s="155">
        <v>52789972</v>
      </c>
    </row>
    <row r="24" spans="1:10" ht="17.25" customHeight="1">
      <c r="A24" s="252"/>
      <c r="B24" s="230"/>
      <c r="C24" s="238" t="s">
        <v>186</v>
      </c>
      <c r="D24" s="239"/>
      <c r="E24" s="135" t="s">
        <v>187</v>
      </c>
      <c r="F24" s="155">
        <v>317</v>
      </c>
      <c r="G24" s="155">
        <v>265</v>
      </c>
      <c r="H24" s="155">
        <v>226</v>
      </c>
      <c r="I24" s="155">
        <v>25626231</v>
      </c>
      <c r="J24" s="155">
        <v>13052196</v>
      </c>
    </row>
    <row r="25" spans="1:10" ht="17.25" customHeight="1">
      <c r="A25" s="252"/>
      <c r="B25" s="227" t="s">
        <v>143</v>
      </c>
      <c r="C25" s="227"/>
      <c r="D25" s="227"/>
      <c r="E25" s="135" t="s">
        <v>188</v>
      </c>
      <c r="F25" s="155">
        <v>805</v>
      </c>
      <c r="G25" s="155">
        <v>600</v>
      </c>
      <c r="H25" s="155">
        <v>400</v>
      </c>
      <c r="I25" s="155">
        <v>82533332</v>
      </c>
      <c r="J25" s="155">
        <v>30012460</v>
      </c>
    </row>
    <row r="26" spans="1:10" ht="17.25" customHeight="1">
      <c r="A26" s="252"/>
      <c r="B26" s="227" t="s">
        <v>25</v>
      </c>
      <c r="C26" s="227"/>
      <c r="D26" s="227"/>
      <c r="E26" s="135" t="s">
        <v>189</v>
      </c>
      <c r="F26" s="155">
        <v>4121</v>
      </c>
      <c r="G26" s="155">
        <v>2510</v>
      </c>
      <c r="H26" s="155">
        <v>1775</v>
      </c>
      <c r="I26" s="155">
        <v>73799787537</v>
      </c>
      <c r="J26" s="155">
        <v>45864210461</v>
      </c>
    </row>
    <row r="27" spans="1:10" ht="17.25" customHeight="1">
      <c r="A27" s="252"/>
      <c r="B27" s="230" t="s">
        <v>19</v>
      </c>
      <c r="C27" s="227" t="s">
        <v>65</v>
      </c>
      <c r="D27" s="227"/>
      <c r="E27" s="135" t="s">
        <v>190</v>
      </c>
      <c r="F27" s="155">
        <v>3532</v>
      </c>
      <c r="G27" s="155">
        <v>2208</v>
      </c>
      <c r="H27" s="155">
        <v>1601</v>
      </c>
      <c r="I27" s="155">
        <v>72810840425</v>
      </c>
      <c r="J27" s="155">
        <v>45170070983</v>
      </c>
    </row>
    <row r="28" spans="1:10" ht="17.25" customHeight="1">
      <c r="A28" s="252"/>
      <c r="B28" s="230"/>
      <c r="C28" s="238" t="s">
        <v>285</v>
      </c>
      <c r="D28" s="238"/>
      <c r="E28" s="135" t="s">
        <v>191</v>
      </c>
      <c r="F28" s="155">
        <v>930</v>
      </c>
      <c r="G28" s="155">
        <v>537</v>
      </c>
      <c r="H28" s="155">
        <v>316</v>
      </c>
      <c r="I28" s="155">
        <v>17615949588</v>
      </c>
      <c r="J28" s="155">
        <v>5860966623</v>
      </c>
    </row>
    <row r="29" spans="1:10" ht="17.25" customHeight="1">
      <c r="A29" s="252"/>
      <c r="B29" s="227" t="s">
        <v>144</v>
      </c>
      <c r="C29" s="227"/>
      <c r="D29" s="227"/>
      <c r="E29" s="135" t="s">
        <v>192</v>
      </c>
      <c r="F29" s="155">
        <v>43</v>
      </c>
      <c r="G29" s="155">
        <v>33</v>
      </c>
      <c r="H29" s="155">
        <v>25</v>
      </c>
      <c r="I29" s="155">
        <v>212191658</v>
      </c>
      <c r="J29" s="155">
        <v>168111513</v>
      </c>
    </row>
    <row r="30" spans="1:10" ht="17.25" customHeight="1">
      <c r="A30" s="252"/>
      <c r="B30" s="227" t="s">
        <v>68</v>
      </c>
      <c r="C30" s="227"/>
      <c r="D30" s="227"/>
      <c r="E30" s="135" t="s">
        <v>193</v>
      </c>
      <c r="F30" s="155">
        <v>234</v>
      </c>
      <c r="G30" s="155">
        <v>169</v>
      </c>
      <c r="H30" s="155">
        <v>105</v>
      </c>
      <c r="I30" s="155">
        <v>148675971</v>
      </c>
      <c r="J30" s="155">
        <v>63535554</v>
      </c>
    </row>
    <row r="31" spans="1:10" ht="17.25" customHeight="1">
      <c r="A31" s="252"/>
      <c r="B31" s="227" t="s">
        <v>67</v>
      </c>
      <c r="C31" s="227"/>
      <c r="D31" s="227"/>
      <c r="E31" s="135" t="s">
        <v>194</v>
      </c>
      <c r="F31" s="155">
        <v>64</v>
      </c>
      <c r="G31" s="155">
        <v>37</v>
      </c>
      <c r="H31" s="155">
        <v>18</v>
      </c>
      <c r="I31" s="155">
        <v>90465554</v>
      </c>
      <c r="J31" s="155">
        <v>8419100</v>
      </c>
    </row>
    <row r="32" spans="1:10" ht="17.25" customHeight="1">
      <c r="A32" s="252"/>
      <c r="B32" s="227" t="s">
        <v>145</v>
      </c>
      <c r="C32" s="227"/>
      <c r="D32" s="227"/>
      <c r="E32" s="135" t="s">
        <v>195</v>
      </c>
      <c r="F32" s="155">
        <v>156</v>
      </c>
      <c r="G32" s="155">
        <v>100</v>
      </c>
      <c r="H32" s="155">
        <v>79</v>
      </c>
      <c r="I32" s="155">
        <v>529631989</v>
      </c>
      <c r="J32" s="155">
        <v>448551790</v>
      </c>
    </row>
    <row r="33" spans="1:10" ht="15.75" customHeight="1">
      <c r="A33" s="252"/>
      <c r="B33" s="238" t="s">
        <v>146</v>
      </c>
      <c r="C33" s="238"/>
      <c r="D33" s="238"/>
      <c r="E33" s="135" t="s">
        <v>196</v>
      </c>
      <c r="F33" s="155">
        <v>4</v>
      </c>
      <c r="G33" s="155">
        <v>1</v>
      </c>
      <c r="H33" s="155"/>
      <c r="I33" s="155">
        <v>1370114</v>
      </c>
      <c r="J33" s="155"/>
    </row>
    <row r="34" spans="1:10" ht="17.25" customHeight="1">
      <c r="A34" s="252"/>
      <c r="B34" s="227" t="s">
        <v>127</v>
      </c>
      <c r="C34" s="227"/>
      <c r="D34" s="227"/>
      <c r="E34" s="135" t="s">
        <v>197</v>
      </c>
      <c r="F34" s="155">
        <v>1933</v>
      </c>
      <c r="G34" s="155">
        <v>1232</v>
      </c>
      <c r="H34" s="155">
        <v>683</v>
      </c>
      <c r="I34" s="155">
        <v>3346776961</v>
      </c>
      <c r="J34" s="155">
        <v>1743875153</v>
      </c>
    </row>
    <row r="35" spans="1:10" ht="17.25" customHeight="1">
      <c r="A35" s="252"/>
      <c r="B35" s="229" t="s">
        <v>148</v>
      </c>
      <c r="C35" s="229"/>
      <c r="D35" s="229"/>
      <c r="E35" s="29" t="s">
        <v>198</v>
      </c>
      <c r="F35" s="154">
        <v>2564</v>
      </c>
      <c r="G35" s="154">
        <v>1781</v>
      </c>
      <c r="H35" s="154">
        <v>1119</v>
      </c>
      <c r="I35" s="154">
        <v>7139067459</v>
      </c>
      <c r="J35" s="154">
        <v>322561418</v>
      </c>
    </row>
    <row r="36" spans="1:10" ht="17.25" customHeight="1">
      <c r="A36" s="252"/>
      <c r="B36" s="230" t="s">
        <v>19</v>
      </c>
      <c r="C36" s="227" t="s">
        <v>161</v>
      </c>
      <c r="D36" s="227"/>
      <c r="E36" s="135" t="s">
        <v>199</v>
      </c>
      <c r="F36" s="155">
        <v>835</v>
      </c>
      <c r="G36" s="155">
        <v>543</v>
      </c>
      <c r="H36" s="155">
        <v>276</v>
      </c>
      <c r="I36" s="155">
        <v>700344169</v>
      </c>
      <c r="J36" s="155">
        <v>37794394</v>
      </c>
    </row>
    <row r="37" spans="1:10" ht="17.25" customHeight="1">
      <c r="A37" s="252"/>
      <c r="B37" s="227"/>
      <c r="C37" s="227" t="s">
        <v>147</v>
      </c>
      <c r="D37" s="227"/>
      <c r="E37" s="135" t="s">
        <v>200</v>
      </c>
      <c r="F37" s="155">
        <v>327</v>
      </c>
      <c r="G37" s="155">
        <v>241</v>
      </c>
      <c r="H37" s="155">
        <v>143</v>
      </c>
      <c r="I37" s="155">
        <v>104510213</v>
      </c>
      <c r="J37" s="155">
        <v>25837315</v>
      </c>
    </row>
    <row r="38" spans="1:10" ht="17.25" customHeight="1">
      <c r="A38" s="252"/>
      <c r="B38" s="227"/>
      <c r="C38" s="227" t="s">
        <v>294</v>
      </c>
      <c r="D38" s="227"/>
      <c r="E38" s="135" t="s">
        <v>201</v>
      </c>
      <c r="F38" s="155">
        <v>1321</v>
      </c>
      <c r="G38" s="155">
        <v>946</v>
      </c>
      <c r="H38" s="155">
        <v>641</v>
      </c>
      <c r="I38" s="155">
        <v>6333093126</v>
      </c>
      <c r="J38" s="155">
        <v>258544844</v>
      </c>
    </row>
    <row r="39" spans="1:10" ht="17.25" customHeight="1">
      <c r="A39" s="252"/>
      <c r="B39" s="229" t="s">
        <v>149</v>
      </c>
      <c r="C39" s="229"/>
      <c r="D39" s="229"/>
      <c r="E39" s="29" t="s">
        <v>203</v>
      </c>
      <c r="F39" s="154">
        <v>77</v>
      </c>
      <c r="G39" s="154">
        <v>37</v>
      </c>
      <c r="H39" s="154">
        <v>24</v>
      </c>
      <c r="I39" s="154">
        <v>219813059</v>
      </c>
      <c r="J39" s="154">
        <v>18237871</v>
      </c>
    </row>
    <row r="40" spans="1:10" ht="17.25" customHeight="1">
      <c r="A40" s="252"/>
      <c r="B40" s="238" t="s">
        <v>202</v>
      </c>
      <c r="C40" s="238"/>
      <c r="D40" s="238"/>
      <c r="E40" s="135" t="s">
        <v>204</v>
      </c>
      <c r="F40" s="155">
        <v>33</v>
      </c>
      <c r="G40" s="155">
        <v>17</v>
      </c>
      <c r="H40" s="155">
        <v>13</v>
      </c>
      <c r="I40" s="155">
        <v>107117640</v>
      </c>
      <c r="J40" s="155">
        <v>16092642</v>
      </c>
    </row>
    <row r="41" spans="1:10" ht="21" customHeight="1">
      <c r="A41" s="252"/>
      <c r="B41" s="229" t="s">
        <v>113</v>
      </c>
      <c r="C41" s="229"/>
      <c r="D41" s="229"/>
      <c r="E41" s="29" t="s">
        <v>205</v>
      </c>
      <c r="F41" s="154">
        <v>854</v>
      </c>
      <c r="G41" s="154">
        <v>463</v>
      </c>
      <c r="H41" s="154">
        <v>225</v>
      </c>
      <c r="I41" s="154">
        <v>209895583</v>
      </c>
      <c r="J41" s="154">
        <v>37582415</v>
      </c>
    </row>
    <row r="42" spans="1:10" ht="30" customHeight="1">
      <c r="A42" s="252"/>
      <c r="B42" s="256" t="s">
        <v>22</v>
      </c>
      <c r="C42" s="227" t="s">
        <v>115</v>
      </c>
      <c r="D42" s="227"/>
      <c r="E42" s="135" t="s">
        <v>206</v>
      </c>
      <c r="F42" s="155">
        <v>448</v>
      </c>
      <c r="G42" s="155">
        <v>256</v>
      </c>
      <c r="H42" s="155">
        <v>126</v>
      </c>
      <c r="I42" s="155">
        <v>4134</v>
      </c>
      <c r="J42" s="155"/>
    </row>
    <row r="43" spans="1:10" ht="17.25" customHeight="1">
      <c r="A43" s="252"/>
      <c r="B43" s="257"/>
      <c r="C43" s="227" t="s">
        <v>295</v>
      </c>
      <c r="D43" s="227"/>
      <c r="E43" s="135" t="s">
        <v>207</v>
      </c>
      <c r="F43" s="155">
        <v>86</v>
      </c>
      <c r="G43" s="155">
        <v>48</v>
      </c>
      <c r="H43" s="155">
        <v>36</v>
      </c>
      <c r="I43" s="155">
        <v>5625</v>
      </c>
      <c r="J43" s="155"/>
    </row>
    <row r="44" spans="1:10" ht="17.25" customHeight="1">
      <c r="A44" s="252"/>
      <c r="B44" s="257"/>
      <c r="C44" s="227" t="s">
        <v>83</v>
      </c>
      <c r="D44" s="227"/>
      <c r="E44" s="135" t="s">
        <v>208</v>
      </c>
      <c r="F44" s="155">
        <v>43</v>
      </c>
      <c r="G44" s="155">
        <v>24</v>
      </c>
      <c r="H44" s="155">
        <v>12</v>
      </c>
      <c r="I44" s="155">
        <v>147300</v>
      </c>
      <c r="J44" s="155">
        <v>147300</v>
      </c>
    </row>
    <row r="45" spans="1:10" ht="17.25" customHeight="1">
      <c r="A45" s="252"/>
      <c r="B45" s="257"/>
      <c r="C45" s="227" t="s">
        <v>82</v>
      </c>
      <c r="D45" s="227"/>
      <c r="E45" s="135" t="s">
        <v>209</v>
      </c>
      <c r="F45" s="155">
        <v>132</v>
      </c>
      <c r="G45" s="155">
        <v>72</v>
      </c>
      <c r="H45" s="155">
        <v>30</v>
      </c>
      <c r="I45" s="155">
        <v>58232077</v>
      </c>
      <c r="J45" s="155">
        <v>37227265</v>
      </c>
    </row>
    <row r="46" spans="1:10" ht="30" customHeight="1">
      <c r="A46" s="252"/>
      <c r="B46" s="257"/>
      <c r="C46" s="227" t="s">
        <v>286</v>
      </c>
      <c r="D46" s="227"/>
      <c r="E46" s="135" t="s">
        <v>210</v>
      </c>
      <c r="F46" s="155">
        <v>39</v>
      </c>
      <c r="G46" s="155">
        <v>20</v>
      </c>
      <c r="H46" s="155">
        <v>4</v>
      </c>
      <c r="I46" s="155"/>
      <c r="J46" s="155"/>
    </row>
    <row r="47" spans="1:10" ht="17.25" customHeight="1">
      <c r="A47" s="252"/>
      <c r="B47" s="257"/>
      <c r="C47" s="227" t="s">
        <v>150</v>
      </c>
      <c r="D47" s="227"/>
      <c r="E47" s="135" t="s">
        <v>211</v>
      </c>
      <c r="F47" s="155">
        <v>8</v>
      </c>
      <c r="G47" s="155">
        <v>5</v>
      </c>
      <c r="H47" s="155">
        <v>1</v>
      </c>
      <c r="I47" s="155"/>
      <c r="J47" s="155"/>
    </row>
    <row r="48" spans="1:10" ht="27.75" customHeight="1">
      <c r="A48" s="252"/>
      <c r="B48" s="258"/>
      <c r="C48" s="232" t="s">
        <v>344</v>
      </c>
      <c r="D48" s="232"/>
      <c r="E48" s="135" t="s">
        <v>345</v>
      </c>
      <c r="F48" s="155">
        <v>11</v>
      </c>
      <c r="G48" s="155">
        <v>8</v>
      </c>
      <c r="H48" s="155"/>
      <c r="I48" s="155">
        <v>10824677</v>
      </c>
      <c r="J48" s="155"/>
    </row>
    <row r="49" spans="1:10" ht="17.25" customHeight="1">
      <c r="A49" s="252"/>
      <c r="B49" s="229" t="s">
        <v>162</v>
      </c>
      <c r="C49" s="229"/>
      <c r="D49" s="229"/>
      <c r="E49" s="29" t="s">
        <v>212</v>
      </c>
      <c r="F49" s="154">
        <v>3111</v>
      </c>
      <c r="G49" s="154">
        <v>1884</v>
      </c>
      <c r="H49" s="154">
        <v>967</v>
      </c>
      <c r="I49" s="154">
        <v>242167765</v>
      </c>
      <c r="J49" s="154">
        <v>73388246</v>
      </c>
    </row>
    <row r="50" spans="1:10" ht="30" customHeight="1">
      <c r="A50" s="252"/>
      <c r="B50" s="230" t="s">
        <v>22</v>
      </c>
      <c r="C50" s="227" t="s">
        <v>163</v>
      </c>
      <c r="D50" s="227"/>
      <c r="E50" s="135" t="s">
        <v>213</v>
      </c>
      <c r="F50" s="155">
        <v>475</v>
      </c>
      <c r="G50" s="155">
        <v>260</v>
      </c>
      <c r="H50" s="155">
        <v>118</v>
      </c>
      <c r="I50" s="155">
        <v>2860920</v>
      </c>
      <c r="J50" s="155"/>
    </row>
    <row r="51" spans="1:10" ht="17.25" customHeight="1">
      <c r="A51" s="252"/>
      <c r="B51" s="230"/>
      <c r="C51" s="227" t="s">
        <v>151</v>
      </c>
      <c r="D51" s="227"/>
      <c r="E51" s="135" t="s">
        <v>214</v>
      </c>
      <c r="F51" s="155">
        <v>59</v>
      </c>
      <c r="G51" s="155">
        <v>37</v>
      </c>
      <c r="H51" s="155">
        <v>16</v>
      </c>
      <c r="I51" s="155">
        <v>90205998</v>
      </c>
      <c r="J51" s="155"/>
    </row>
    <row r="52" spans="1:10" ht="17.25" customHeight="1">
      <c r="A52" s="252"/>
      <c r="B52" s="230"/>
      <c r="C52" s="227" t="s">
        <v>152</v>
      </c>
      <c r="D52" s="227"/>
      <c r="E52" s="135" t="s">
        <v>215</v>
      </c>
      <c r="F52" s="155">
        <v>268</v>
      </c>
      <c r="G52" s="155">
        <v>168</v>
      </c>
      <c r="H52" s="155">
        <v>73</v>
      </c>
      <c r="I52" s="155">
        <v>9844352</v>
      </c>
      <c r="J52" s="155">
        <v>300654</v>
      </c>
    </row>
    <row r="53" spans="1:10" ht="17.25" customHeight="1">
      <c r="A53" s="252"/>
      <c r="B53" s="230"/>
      <c r="C53" s="227" t="s">
        <v>107</v>
      </c>
      <c r="D53" s="259"/>
      <c r="E53" s="135" t="s">
        <v>216</v>
      </c>
      <c r="F53" s="155">
        <v>177</v>
      </c>
      <c r="G53" s="155">
        <v>117</v>
      </c>
      <c r="H53" s="155">
        <v>80</v>
      </c>
      <c r="I53" s="155">
        <v>47784590</v>
      </c>
      <c r="J53" s="155">
        <v>30845166</v>
      </c>
    </row>
    <row r="54" spans="1:10" ht="17.25" customHeight="1">
      <c r="A54" s="252"/>
      <c r="B54" s="230"/>
      <c r="C54" s="227" t="s">
        <v>108</v>
      </c>
      <c r="D54" s="227"/>
      <c r="E54" s="135" t="s">
        <v>217</v>
      </c>
      <c r="F54" s="155">
        <v>6</v>
      </c>
      <c r="G54" s="155">
        <v>6</v>
      </c>
      <c r="H54" s="155">
        <v>3</v>
      </c>
      <c r="I54" s="155">
        <v>3452065</v>
      </c>
      <c r="J54" s="155">
        <v>234674</v>
      </c>
    </row>
    <row r="55" spans="1:10" ht="17.25" customHeight="1">
      <c r="A55" s="252"/>
      <c r="B55" s="230"/>
      <c r="C55" s="227" t="s">
        <v>114</v>
      </c>
      <c r="D55" s="227"/>
      <c r="E55" s="135" t="s">
        <v>218</v>
      </c>
      <c r="F55" s="155">
        <v>1565</v>
      </c>
      <c r="G55" s="155">
        <v>1056</v>
      </c>
      <c r="H55" s="155">
        <v>567</v>
      </c>
      <c r="I55" s="155">
        <v>68097352</v>
      </c>
      <c r="J55" s="155">
        <v>41350284</v>
      </c>
    </row>
    <row r="56" spans="1:10" ht="17.25" customHeight="1">
      <c r="A56" s="252"/>
      <c r="B56" s="230"/>
      <c r="C56" s="230" t="s">
        <v>19</v>
      </c>
      <c r="D56" s="134" t="s">
        <v>105</v>
      </c>
      <c r="E56" s="135" t="s">
        <v>219</v>
      </c>
      <c r="F56" s="155">
        <v>33</v>
      </c>
      <c r="G56" s="155">
        <v>19</v>
      </c>
      <c r="H56" s="155">
        <v>9</v>
      </c>
      <c r="I56" s="155">
        <v>1209394</v>
      </c>
      <c r="J56" s="155">
        <v>121568</v>
      </c>
    </row>
    <row r="57" spans="1:10" ht="30" customHeight="1">
      <c r="A57" s="252"/>
      <c r="B57" s="230"/>
      <c r="C57" s="230"/>
      <c r="D57" s="43" t="s">
        <v>223</v>
      </c>
      <c r="E57" s="135" t="s">
        <v>220</v>
      </c>
      <c r="F57" s="155">
        <v>26</v>
      </c>
      <c r="G57" s="155">
        <v>14</v>
      </c>
      <c r="H57" s="155">
        <v>5</v>
      </c>
      <c r="I57" s="155">
        <v>122829</v>
      </c>
      <c r="J57" s="155"/>
    </row>
    <row r="58" spans="1:10" ht="17.25" customHeight="1">
      <c r="A58" s="252"/>
      <c r="B58" s="230"/>
      <c r="C58" s="230"/>
      <c r="D58" s="134" t="s">
        <v>106</v>
      </c>
      <c r="E58" s="135" t="s">
        <v>221</v>
      </c>
      <c r="F58" s="155">
        <v>1484</v>
      </c>
      <c r="G58" s="155">
        <v>1007</v>
      </c>
      <c r="H58" s="155">
        <v>544</v>
      </c>
      <c r="I58" s="155">
        <v>61736303</v>
      </c>
      <c r="J58" s="155">
        <v>36619268</v>
      </c>
    </row>
    <row r="59" spans="1:10" ht="30" customHeight="1">
      <c r="A59" s="253"/>
      <c r="B59" s="230"/>
      <c r="C59" s="230"/>
      <c r="D59" s="43" t="s">
        <v>224</v>
      </c>
      <c r="E59" s="135" t="s">
        <v>222</v>
      </c>
      <c r="F59" s="155">
        <v>1139</v>
      </c>
      <c r="G59" s="155">
        <v>745</v>
      </c>
      <c r="H59" s="155">
        <v>395</v>
      </c>
      <c r="I59" s="155">
        <v>27624814</v>
      </c>
      <c r="J59" s="155">
        <v>14746473</v>
      </c>
    </row>
    <row r="60" spans="1:10" ht="17.25" customHeight="1">
      <c r="A60" s="233" t="s">
        <v>172</v>
      </c>
      <c r="B60" s="229" t="s">
        <v>153</v>
      </c>
      <c r="C60" s="229"/>
      <c r="D60" s="229"/>
      <c r="E60" s="29" t="s">
        <v>226</v>
      </c>
      <c r="F60" s="154">
        <v>1130</v>
      </c>
      <c r="G60" s="154">
        <v>701</v>
      </c>
      <c r="H60" s="154">
        <v>313</v>
      </c>
      <c r="I60" s="154">
        <v>898159778</v>
      </c>
      <c r="J60" s="154">
        <v>6971959</v>
      </c>
    </row>
    <row r="61" spans="1:10" ht="17.25" customHeight="1">
      <c r="A61" s="234"/>
      <c r="B61" s="230" t="s">
        <v>22</v>
      </c>
      <c r="C61" s="227" t="s">
        <v>154</v>
      </c>
      <c r="D61" s="227"/>
      <c r="E61" s="135" t="s">
        <v>227</v>
      </c>
      <c r="F61" s="155">
        <v>141</v>
      </c>
      <c r="G61" s="155">
        <v>77</v>
      </c>
      <c r="H61" s="155">
        <v>30</v>
      </c>
      <c r="I61" s="155">
        <v>70565</v>
      </c>
      <c r="J61" s="155"/>
    </row>
    <row r="62" spans="1:10" ht="17.25" customHeight="1">
      <c r="A62" s="234"/>
      <c r="B62" s="230"/>
      <c r="C62" s="227" t="s">
        <v>155</v>
      </c>
      <c r="D62" s="227"/>
      <c r="E62" s="135" t="s">
        <v>228</v>
      </c>
      <c r="F62" s="155">
        <v>456</v>
      </c>
      <c r="G62" s="155">
        <v>283</v>
      </c>
      <c r="H62" s="155">
        <v>113</v>
      </c>
      <c r="I62" s="155">
        <v>710189873</v>
      </c>
      <c r="J62" s="155">
        <v>1691021</v>
      </c>
    </row>
    <row r="63" spans="1:10" ht="17.25" customHeight="1">
      <c r="A63" s="234"/>
      <c r="B63" s="230"/>
      <c r="C63" s="238" t="s">
        <v>229</v>
      </c>
      <c r="D63" s="238"/>
      <c r="E63" s="135" t="s">
        <v>230</v>
      </c>
      <c r="F63" s="155">
        <v>45</v>
      </c>
      <c r="G63" s="155">
        <v>29</v>
      </c>
      <c r="H63" s="155">
        <v>10</v>
      </c>
      <c r="I63" s="155">
        <v>3203158</v>
      </c>
      <c r="J63" s="155"/>
    </row>
    <row r="64" spans="1:10" ht="17.25" customHeight="1">
      <c r="A64" s="234"/>
      <c r="B64" s="230"/>
      <c r="C64" s="227" t="s">
        <v>231</v>
      </c>
      <c r="D64" s="227"/>
      <c r="E64" s="135" t="s">
        <v>232</v>
      </c>
      <c r="F64" s="155">
        <v>270</v>
      </c>
      <c r="G64" s="155">
        <v>185</v>
      </c>
      <c r="H64" s="155">
        <v>105</v>
      </c>
      <c r="I64" s="155">
        <v>182135726</v>
      </c>
      <c r="J64" s="155">
        <v>888941</v>
      </c>
    </row>
    <row r="65" spans="1:10" ht="17.25" customHeight="1">
      <c r="A65" s="234"/>
      <c r="B65" s="230"/>
      <c r="C65" s="227" t="s">
        <v>79</v>
      </c>
      <c r="D65" s="227"/>
      <c r="E65" s="135" t="s">
        <v>233</v>
      </c>
      <c r="F65" s="155">
        <v>192</v>
      </c>
      <c r="G65" s="155">
        <v>118</v>
      </c>
      <c r="H65" s="155">
        <v>47</v>
      </c>
      <c r="I65" s="155">
        <v>5002547</v>
      </c>
      <c r="J65" s="155">
        <v>4391997</v>
      </c>
    </row>
    <row r="66" spans="1:10" ht="17.25" customHeight="1">
      <c r="A66" s="234"/>
      <c r="B66" s="229" t="s">
        <v>156</v>
      </c>
      <c r="C66" s="229"/>
      <c r="D66" s="229"/>
      <c r="E66" s="29" t="s">
        <v>234</v>
      </c>
      <c r="F66" s="154">
        <v>471</v>
      </c>
      <c r="G66" s="154">
        <v>231</v>
      </c>
      <c r="H66" s="154">
        <v>97</v>
      </c>
      <c r="I66" s="154">
        <v>56412908</v>
      </c>
      <c r="J66" s="154">
        <v>4254446</v>
      </c>
    </row>
    <row r="67" spans="1:10" ht="17.25" customHeight="1">
      <c r="A67" s="234"/>
      <c r="B67" s="230" t="s">
        <v>22</v>
      </c>
      <c r="C67" s="227" t="s">
        <v>157</v>
      </c>
      <c r="D67" s="227"/>
      <c r="E67" s="135" t="s">
        <v>235</v>
      </c>
      <c r="F67" s="155">
        <v>47</v>
      </c>
      <c r="G67" s="155">
        <v>9</v>
      </c>
      <c r="H67" s="155">
        <v>2</v>
      </c>
      <c r="I67" s="155"/>
      <c r="J67" s="155"/>
    </row>
    <row r="68" spans="1:10" ht="17.25" customHeight="1">
      <c r="A68" s="234"/>
      <c r="B68" s="230"/>
      <c r="C68" s="227" t="s">
        <v>236</v>
      </c>
      <c r="D68" s="227"/>
      <c r="E68" s="135" t="s">
        <v>237</v>
      </c>
      <c r="F68" s="155">
        <v>318</v>
      </c>
      <c r="G68" s="155">
        <v>173</v>
      </c>
      <c r="H68" s="155">
        <v>77</v>
      </c>
      <c r="I68" s="155">
        <v>17488762</v>
      </c>
      <c r="J68" s="155">
        <v>3539636</v>
      </c>
    </row>
    <row r="69" spans="1:10" ht="17.25" customHeight="1">
      <c r="A69" s="234"/>
      <c r="B69" s="230"/>
      <c r="C69" s="230" t="s">
        <v>19</v>
      </c>
      <c r="D69" s="43" t="s">
        <v>84</v>
      </c>
      <c r="E69" s="135" t="s">
        <v>238</v>
      </c>
      <c r="F69" s="155">
        <v>221</v>
      </c>
      <c r="G69" s="155">
        <v>128</v>
      </c>
      <c r="H69" s="155">
        <v>54</v>
      </c>
      <c r="I69" s="155">
        <v>8991094</v>
      </c>
      <c r="J69" s="155">
        <v>2181963</v>
      </c>
    </row>
    <row r="70" spans="1:10" ht="17.25" customHeight="1">
      <c r="A70" s="234"/>
      <c r="B70" s="230"/>
      <c r="C70" s="230"/>
      <c r="D70" s="43" t="s">
        <v>158</v>
      </c>
      <c r="E70" s="135" t="s">
        <v>239</v>
      </c>
      <c r="F70" s="155">
        <v>36</v>
      </c>
      <c r="G70" s="155">
        <v>18</v>
      </c>
      <c r="H70" s="155">
        <v>8</v>
      </c>
      <c r="I70" s="155">
        <v>6104847</v>
      </c>
      <c r="J70" s="155"/>
    </row>
    <row r="71" spans="1:10" ht="33.75" customHeight="1">
      <c r="A71" s="234"/>
      <c r="B71" s="230"/>
      <c r="C71" s="227" t="s">
        <v>287</v>
      </c>
      <c r="D71" s="227"/>
      <c r="E71" s="135" t="s">
        <v>240</v>
      </c>
      <c r="F71" s="155">
        <v>29</v>
      </c>
      <c r="G71" s="155">
        <v>15</v>
      </c>
      <c r="H71" s="155">
        <v>6</v>
      </c>
      <c r="I71" s="155">
        <v>787969</v>
      </c>
      <c r="J71" s="155">
        <v>436030</v>
      </c>
    </row>
    <row r="72" spans="1:10" ht="17.25" customHeight="1">
      <c r="A72" s="234"/>
      <c r="B72" s="230"/>
      <c r="C72" s="230" t="s">
        <v>19</v>
      </c>
      <c r="D72" s="43" t="s">
        <v>84</v>
      </c>
      <c r="E72" s="135" t="s">
        <v>241</v>
      </c>
      <c r="F72" s="155">
        <v>16</v>
      </c>
      <c r="G72" s="155">
        <v>9</v>
      </c>
      <c r="H72" s="155">
        <v>4</v>
      </c>
      <c r="I72" s="155">
        <v>653944</v>
      </c>
      <c r="J72" s="155">
        <v>420030</v>
      </c>
    </row>
    <row r="73" spans="1:10" ht="27.75" customHeight="1">
      <c r="A73" s="234"/>
      <c r="B73" s="230"/>
      <c r="C73" s="230"/>
      <c r="D73" s="43" t="s">
        <v>242</v>
      </c>
      <c r="E73" s="135" t="s">
        <v>243</v>
      </c>
      <c r="F73" s="155">
        <v>3</v>
      </c>
      <c r="G73" s="155">
        <v>3</v>
      </c>
      <c r="H73" s="155"/>
      <c r="I73" s="155">
        <v>86025</v>
      </c>
      <c r="J73" s="155"/>
    </row>
    <row r="74" spans="1:10" ht="17.25" customHeight="1">
      <c r="A74" s="234"/>
      <c r="B74" s="240" t="s">
        <v>159</v>
      </c>
      <c r="C74" s="240"/>
      <c r="D74" s="240"/>
      <c r="E74" s="29" t="s">
        <v>244</v>
      </c>
      <c r="F74" s="154">
        <v>383</v>
      </c>
      <c r="G74" s="154">
        <v>302</v>
      </c>
      <c r="H74" s="154">
        <v>185</v>
      </c>
      <c r="I74" s="154">
        <v>143394274</v>
      </c>
      <c r="J74" s="154">
        <v>45181042</v>
      </c>
    </row>
    <row r="75" spans="1:10" ht="17.25" customHeight="1">
      <c r="A75" s="234"/>
      <c r="B75" s="240" t="s">
        <v>245</v>
      </c>
      <c r="C75" s="240"/>
      <c r="D75" s="240"/>
      <c r="E75" s="29" t="s">
        <v>246</v>
      </c>
      <c r="F75" s="154">
        <v>542</v>
      </c>
      <c r="G75" s="154">
        <v>431</v>
      </c>
      <c r="H75" s="154">
        <v>267</v>
      </c>
      <c r="I75" s="154">
        <v>86119591123</v>
      </c>
      <c r="J75" s="154">
        <v>136435061</v>
      </c>
    </row>
    <row r="76" spans="1:10" ht="33" customHeight="1">
      <c r="A76" s="234"/>
      <c r="B76" s="238" t="s">
        <v>296</v>
      </c>
      <c r="C76" s="238"/>
      <c r="D76" s="238"/>
      <c r="E76" s="135" t="s">
        <v>247</v>
      </c>
      <c r="F76" s="155">
        <v>210</v>
      </c>
      <c r="G76" s="155">
        <v>157</v>
      </c>
      <c r="H76" s="155">
        <v>39</v>
      </c>
      <c r="I76" s="155">
        <v>14193523</v>
      </c>
      <c r="J76" s="155">
        <v>89420</v>
      </c>
    </row>
    <row r="77" spans="1:10" ht="17.25" customHeight="1">
      <c r="A77" s="234"/>
      <c r="B77" s="240" t="s">
        <v>111</v>
      </c>
      <c r="C77" s="240"/>
      <c r="D77" s="240"/>
      <c r="E77" s="29" t="s">
        <v>248</v>
      </c>
      <c r="F77" s="154">
        <v>3521</v>
      </c>
      <c r="G77" s="154">
        <v>2302</v>
      </c>
      <c r="H77" s="154">
        <v>1360</v>
      </c>
      <c r="I77" s="154">
        <v>2879253671</v>
      </c>
      <c r="J77" s="154">
        <v>199201386</v>
      </c>
    </row>
    <row r="78" spans="1:10" ht="17.25" customHeight="1">
      <c r="A78" s="234"/>
      <c r="B78" s="240" t="s">
        <v>160</v>
      </c>
      <c r="C78" s="240"/>
      <c r="D78" s="240"/>
      <c r="E78" s="29" t="s">
        <v>249</v>
      </c>
      <c r="F78" s="154">
        <v>19184</v>
      </c>
      <c r="G78" s="154">
        <v>8793</v>
      </c>
      <c r="H78" s="154">
        <v>5992</v>
      </c>
      <c r="I78" s="157" t="s">
        <v>342</v>
      </c>
      <c r="J78" s="157" t="s">
        <v>342</v>
      </c>
    </row>
    <row r="79" spans="1:10" ht="17.25" customHeight="1">
      <c r="A79" s="234"/>
      <c r="B79" s="230" t="s">
        <v>22</v>
      </c>
      <c r="C79" s="227" t="s">
        <v>164</v>
      </c>
      <c r="D79" s="227"/>
      <c r="E79" s="135" t="s">
        <v>266</v>
      </c>
      <c r="F79" s="155">
        <v>930</v>
      </c>
      <c r="G79" s="155">
        <v>178</v>
      </c>
      <c r="H79" s="155">
        <v>87</v>
      </c>
      <c r="I79" s="155">
        <v>511973730</v>
      </c>
      <c r="J79" s="155">
        <v>439769184</v>
      </c>
    </row>
    <row r="80" spans="1:10" ht="30" customHeight="1">
      <c r="A80" s="234"/>
      <c r="B80" s="230"/>
      <c r="C80" s="230" t="s">
        <v>19</v>
      </c>
      <c r="D80" s="134" t="s">
        <v>165</v>
      </c>
      <c r="E80" s="135" t="s">
        <v>267</v>
      </c>
      <c r="F80" s="155">
        <v>46</v>
      </c>
      <c r="G80" s="155">
        <v>28</v>
      </c>
      <c r="H80" s="155">
        <v>10</v>
      </c>
      <c r="I80" s="155"/>
      <c r="J80" s="155"/>
    </row>
    <row r="81" spans="1:10" ht="17.25" customHeight="1">
      <c r="A81" s="234"/>
      <c r="B81" s="230"/>
      <c r="C81" s="230"/>
      <c r="D81" s="134" t="s">
        <v>288</v>
      </c>
      <c r="E81" s="135" t="s">
        <v>268</v>
      </c>
      <c r="F81" s="155">
        <v>113</v>
      </c>
      <c r="G81" s="155">
        <v>56</v>
      </c>
      <c r="H81" s="155">
        <v>32</v>
      </c>
      <c r="I81" s="155">
        <v>427123093</v>
      </c>
      <c r="J81" s="155">
        <v>369227408</v>
      </c>
    </row>
    <row r="82" spans="1:10" ht="17.25" customHeight="1">
      <c r="A82" s="234"/>
      <c r="B82" s="230"/>
      <c r="C82" s="230"/>
      <c r="D82" s="134" t="s">
        <v>166</v>
      </c>
      <c r="E82" s="135" t="s">
        <v>281</v>
      </c>
      <c r="F82" s="155">
        <v>416</v>
      </c>
      <c r="G82" s="155">
        <v>43</v>
      </c>
      <c r="H82" s="155">
        <v>33</v>
      </c>
      <c r="I82" s="155">
        <v>2176032</v>
      </c>
      <c r="J82" s="155">
        <v>1754502</v>
      </c>
    </row>
    <row r="83" spans="1:10" ht="17.25" customHeight="1">
      <c r="A83" s="234"/>
      <c r="B83" s="230"/>
      <c r="C83" s="230"/>
      <c r="D83" s="134" t="s">
        <v>167</v>
      </c>
      <c r="E83" s="135" t="s">
        <v>282</v>
      </c>
      <c r="F83" s="155">
        <v>1</v>
      </c>
      <c r="G83" s="155"/>
      <c r="H83" s="155"/>
      <c r="I83" s="155"/>
      <c r="J83" s="155"/>
    </row>
    <row r="84" spans="1:10" ht="17.25" customHeight="1">
      <c r="A84" s="234"/>
      <c r="B84" s="230"/>
      <c r="C84" s="230"/>
      <c r="D84" s="134" t="s">
        <v>168</v>
      </c>
      <c r="E84" s="135" t="s">
        <v>283</v>
      </c>
      <c r="F84" s="155"/>
      <c r="G84" s="155"/>
      <c r="H84" s="155"/>
      <c r="I84" s="155"/>
      <c r="J84" s="155"/>
    </row>
    <row r="85" spans="1:10" ht="17.25" customHeight="1">
      <c r="A85" s="234"/>
      <c r="B85" s="230"/>
      <c r="C85" s="232" t="s">
        <v>169</v>
      </c>
      <c r="D85" s="232"/>
      <c r="E85" s="135" t="s">
        <v>269</v>
      </c>
      <c r="F85" s="155">
        <v>5946</v>
      </c>
      <c r="G85" s="155">
        <v>2567</v>
      </c>
      <c r="H85" s="155">
        <v>2219</v>
      </c>
      <c r="I85" s="155">
        <v>266932572414</v>
      </c>
      <c r="J85" s="155">
        <v>258941350011</v>
      </c>
    </row>
    <row r="86" spans="1:10" ht="17.25" customHeight="1">
      <c r="A86" s="234"/>
      <c r="B86" s="230"/>
      <c r="C86" s="232" t="s">
        <v>250</v>
      </c>
      <c r="D86" s="232"/>
      <c r="E86" s="135" t="s">
        <v>270</v>
      </c>
      <c r="F86" s="155">
        <v>112</v>
      </c>
      <c r="G86" s="155">
        <v>68</v>
      </c>
      <c r="H86" s="155">
        <v>26</v>
      </c>
      <c r="I86" s="155"/>
      <c r="J86" s="155"/>
    </row>
    <row r="87" spans="1:10" ht="17.25" customHeight="1">
      <c r="A87" s="234"/>
      <c r="B87" s="230"/>
      <c r="C87" s="232" t="s">
        <v>251</v>
      </c>
      <c r="D87" s="232"/>
      <c r="E87" s="135" t="s">
        <v>271</v>
      </c>
      <c r="F87" s="155">
        <v>1976</v>
      </c>
      <c r="G87" s="155">
        <v>1561</v>
      </c>
      <c r="H87" s="155">
        <v>1051</v>
      </c>
      <c r="I87" s="155">
        <v>4355262</v>
      </c>
      <c r="J87" s="155"/>
    </row>
    <row r="88" spans="1:10" ht="17.25" customHeight="1">
      <c r="A88" s="234"/>
      <c r="B88" s="230"/>
      <c r="C88" s="232" t="s">
        <v>258</v>
      </c>
      <c r="D88" s="232"/>
      <c r="E88" s="135" t="s">
        <v>272</v>
      </c>
      <c r="F88" s="155">
        <v>49</v>
      </c>
      <c r="G88" s="155">
        <v>45</v>
      </c>
      <c r="H88" s="155">
        <v>3</v>
      </c>
      <c r="I88" s="155"/>
      <c r="J88" s="155"/>
    </row>
    <row r="89" spans="1:10" ht="17.25" customHeight="1">
      <c r="A89" s="234"/>
      <c r="B89" s="230"/>
      <c r="C89" s="232" t="s">
        <v>252</v>
      </c>
      <c r="D89" s="232"/>
      <c r="E89" s="135" t="s">
        <v>273</v>
      </c>
      <c r="F89" s="155">
        <v>24</v>
      </c>
      <c r="G89" s="155">
        <v>22</v>
      </c>
      <c r="H89" s="155">
        <v>12</v>
      </c>
      <c r="I89" s="155"/>
      <c r="J89" s="155"/>
    </row>
    <row r="90" spans="1:10" ht="30" customHeight="1">
      <c r="A90" s="234"/>
      <c r="B90" s="230"/>
      <c r="C90" s="232" t="s">
        <v>253</v>
      </c>
      <c r="D90" s="232"/>
      <c r="E90" s="135" t="s">
        <v>274</v>
      </c>
      <c r="F90" s="155">
        <v>43</v>
      </c>
      <c r="G90" s="155">
        <v>22</v>
      </c>
      <c r="H90" s="155">
        <v>10</v>
      </c>
      <c r="I90" s="155"/>
      <c r="J90" s="155"/>
    </row>
    <row r="91" spans="1:10" ht="17.25" customHeight="1">
      <c r="A91" s="234"/>
      <c r="B91" s="230"/>
      <c r="C91" s="232" t="s">
        <v>254</v>
      </c>
      <c r="D91" s="232"/>
      <c r="E91" s="135" t="s">
        <v>275</v>
      </c>
      <c r="F91" s="155">
        <v>279</v>
      </c>
      <c r="G91" s="155">
        <v>226</v>
      </c>
      <c r="H91" s="155">
        <v>196</v>
      </c>
      <c r="I91" s="155"/>
      <c r="J91" s="155"/>
    </row>
    <row r="92" spans="1:10" ht="30" customHeight="1">
      <c r="A92" s="234"/>
      <c r="B92" s="230"/>
      <c r="C92" s="232" t="s">
        <v>255</v>
      </c>
      <c r="D92" s="232"/>
      <c r="E92" s="135" t="s">
        <v>276</v>
      </c>
      <c r="F92" s="155">
        <v>158</v>
      </c>
      <c r="G92" s="155">
        <v>95</v>
      </c>
      <c r="H92" s="155">
        <v>30</v>
      </c>
      <c r="I92" s="155"/>
      <c r="J92" s="155"/>
    </row>
    <row r="93" spans="1:10" ht="30" customHeight="1">
      <c r="A93" s="234"/>
      <c r="B93" s="230"/>
      <c r="C93" s="232" t="s">
        <v>256</v>
      </c>
      <c r="D93" s="232"/>
      <c r="E93" s="135" t="s">
        <v>277</v>
      </c>
      <c r="F93" s="155">
        <v>9</v>
      </c>
      <c r="G93" s="155">
        <v>8</v>
      </c>
      <c r="H93" s="155">
        <v>4</v>
      </c>
      <c r="I93" s="155">
        <v>2190143</v>
      </c>
      <c r="J93" s="155"/>
    </row>
    <row r="94" spans="1:10" ht="17.25" customHeight="1">
      <c r="A94" s="234"/>
      <c r="B94" s="230"/>
      <c r="C94" s="232" t="s">
        <v>257</v>
      </c>
      <c r="D94" s="232"/>
      <c r="E94" s="135" t="s">
        <v>278</v>
      </c>
      <c r="F94" s="155">
        <v>26</v>
      </c>
      <c r="G94" s="155">
        <v>17</v>
      </c>
      <c r="H94" s="155">
        <v>7</v>
      </c>
      <c r="I94" s="155"/>
      <c r="J94" s="155"/>
    </row>
    <row r="95" spans="1:10" ht="17.25" customHeight="1">
      <c r="A95" s="235"/>
      <c r="B95" s="230"/>
      <c r="C95" s="227" t="s">
        <v>6</v>
      </c>
      <c r="D95" s="227"/>
      <c r="E95" s="135" t="s">
        <v>279</v>
      </c>
      <c r="F95" s="155">
        <v>3850</v>
      </c>
      <c r="G95" s="155">
        <v>3059</v>
      </c>
      <c r="H95" s="155">
        <v>2297</v>
      </c>
      <c r="I95" s="155">
        <v>21286072</v>
      </c>
      <c r="J95" s="155">
        <v>19228578</v>
      </c>
    </row>
    <row r="96" spans="1:10" ht="24.75" customHeight="1">
      <c r="A96" s="231" t="s">
        <v>297</v>
      </c>
      <c r="B96" s="231"/>
      <c r="C96" s="231"/>
      <c r="D96" s="231"/>
      <c r="E96" s="136" t="s">
        <v>259</v>
      </c>
      <c r="F96" s="156">
        <f>SUM(F5,F35,F39,F41,F49,F60,F66,F74,F75,F77,F78)</f>
        <v>63220</v>
      </c>
      <c r="G96" s="156">
        <f>SUM(G5,G35,G39,G41,G49,G60,G66,G74,G75,G77,G78)</f>
        <v>38518</v>
      </c>
      <c r="H96" s="156">
        <f>SUM(H5,H35,H39,H41,H49,H60,H66,H74,H75,H77,H78)</f>
        <v>25245</v>
      </c>
      <c r="I96" s="156">
        <f>SUM(I5,I35,I39,I41,I49,I60,I66,I74,I75,I77)</f>
        <v>509984174900</v>
      </c>
      <c r="J96" s="156">
        <f>SUM(J5,J35,J39,J41,J49,J60,J66,J74,J75,J77)</f>
        <v>212211759852</v>
      </c>
    </row>
    <row r="97" spans="1:10" ht="17.25" customHeight="1">
      <c r="A97" s="236" t="s">
        <v>22</v>
      </c>
      <c r="B97" s="228" t="s">
        <v>88</v>
      </c>
      <c r="C97" s="228"/>
      <c r="D97" s="228"/>
      <c r="E97" s="135" t="s">
        <v>260</v>
      </c>
      <c r="F97" s="155">
        <v>1524</v>
      </c>
      <c r="G97" s="155">
        <v>1296</v>
      </c>
      <c r="H97" s="155">
        <v>951</v>
      </c>
      <c r="I97" s="155">
        <v>5078487342</v>
      </c>
      <c r="J97" s="155">
        <v>3923695486</v>
      </c>
    </row>
    <row r="98" spans="1:10" ht="17.25" customHeight="1">
      <c r="A98" s="236"/>
      <c r="B98" s="228" t="s">
        <v>86</v>
      </c>
      <c r="C98" s="228"/>
      <c r="D98" s="228"/>
      <c r="E98" s="135" t="s">
        <v>280</v>
      </c>
      <c r="F98" s="155">
        <v>1135</v>
      </c>
      <c r="G98" s="155">
        <v>741</v>
      </c>
      <c r="H98" s="155">
        <v>498</v>
      </c>
      <c r="I98" s="155">
        <v>567763025</v>
      </c>
      <c r="J98" s="155">
        <v>308862693</v>
      </c>
    </row>
    <row r="99" spans="1:10" ht="30" customHeight="1">
      <c r="A99" s="236"/>
      <c r="B99" s="228" t="s">
        <v>109</v>
      </c>
      <c r="C99" s="228"/>
      <c r="D99" s="228"/>
      <c r="E99" s="135" t="s">
        <v>261</v>
      </c>
      <c r="F99" s="155"/>
      <c r="G99" s="155"/>
      <c r="H99" s="158" t="s">
        <v>342</v>
      </c>
      <c r="I99" s="158" t="s">
        <v>342</v>
      </c>
      <c r="J99" s="158" t="s">
        <v>342</v>
      </c>
    </row>
    <row r="100" spans="1:10" ht="17.25" customHeight="1">
      <c r="A100" s="236"/>
      <c r="B100" s="228" t="s">
        <v>124</v>
      </c>
      <c r="C100" s="228"/>
      <c r="D100" s="228"/>
      <c r="E100" s="135" t="s">
        <v>262</v>
      </c>
      <c r="F100" s="155">
        <v>1671</v>
      </c>
      <c r="G100" s="155">
        <v>1663</v>
      </c>
      <c r="H100" s="155">
        <v>843</v>
      </c>
      <c r="I100" s="158" t="s">
        <v>342</v>
      </c>
      <c r="J100" s="158" t="s">
        <v>342</v>
      </c>
    </row>
    <row r="101" spans="1:10" ht="17.25" customHeight="1">
      <c r="A101" s="236"/>
      <c r="B101" s="228" t="s">
        <v>87</v>
      </c>
      <c r="C101" s="228"/>
      <c r="D101" s="228"/>
      <c r="E101" s="135" t="s">
        <v>263</v>
      </c>
      <c r="F101" s="155">
        <v>2510</v>
      </c>
      <c r="G101" s="155">
        <v>1614</v>
      </c>
      <c r="H101" s="155">
        <v>974</v>
      </c>
      <c r="I101" s="155">
        <v>1035481844</v>
      </c>
      <c r="J101" s="155">
        <v>326483293</v>
      </c>
    </row>
    <row r="102" spans="1:10" ht="17.25" customHeight="1">
      <c r="A102" s="236"/>
      <c r="B102" s="237" t="s">
        <v>19</v>
      </c>
      <c r="C102" s="228" t="s">
        <v>329</v>
      </c>
      <c r="D102" s="228"/>
      <c r="E102" s="135" t="s">
        <v>264</v>
      </c>
      <c r="F102" s="155">
        <v>507</v>
      </c>
      <c r="G102" s="155">
        <v>342</v>
      </c>
      <c r="H102" s="155">
        <v>213</v>
      </c>
      <c r="I102" s="155">
        <v>147987235</v>
      </c>
      <c r="J102" s="155">
        <v>48292623</v>
      </c>
    </row>
    <row r="103" spans="1:10" ht="17.25" customHeight="1">
      <c r="A103" s="236"/>
      <c r="B103" s="237"/>
      <c r="C103" s="228" t="s">
        <v>330</v>
      </c>
      <c r="D103" s="228"/>
      <c r="E103" s="135" t="s">
        <v>331</v>
      </c>
      <c r="F103" s="155">
        <v>752</v>
      </c>
      <c r="G103" s="155">
        <v>540</v>
      </c>
      <c r="H103" s="155">
        <v>353</v>
      </c>
      <c r="I103" s="155">
        <v>219926608</v>
      </c>
      <c r="J103" s="155">
        <v>86774414</v>
      </c>
    </row>
    <row r="104" spans="1:10" ht="17.25" customHeight="1">
      <c r="A104" s="236"/>
      <c r="B104" s="237"/>
      <c r="C104" s="228" t="s">
        <v>332</v>
      </c>
      <c r="D104" s="228"/>
      <c r="E104" s="135" t="s">
        <v>333</v>
      </c>
      <c r="F104" s="155">
        <v>97</v>
      </c>
      <c r="G104" s="155">
        <v>37</v>
      </c>
      <c r="H104" s="155">
        <v>15</v>
      </c>
      <c r="I104" s="155">
        <v>3415865</v>
      </c>
      <c r="J104" s="155">
        <v>684754</v>
      </c>
    </row>
    <row r="105" spans="1:10" ht="17.25" customHeight="1">
      <c r="A105" s="236"/>
      <c r="B105" s="228" t="s">
        <v>334</v>
      </c>
      <c r="C105" s="228"/>
      <c r="D105" s="228"/>
      <c r="E105" s="135" t="s">
        <v>335</v>
      </c>
      <c r="F105" s="155">
        <v>2588</v>
      </c>
      <c r="G105" s="155">
        <v>1646</v>
      </c>
      <c r="H105" s="155">
        <v>978</v>
      </c>
      <c r="I105" s="155">
        <v>1038583454</v>
      </c>
      <c r="J105" s="155">
        <v>326483293</v>
      </c>
    </row>
    <row r="106" spans="1:10" ht="17.25" customHeight="1">
      <c r="A106" s="236"/>
      <c r="B106" s="228" t="s">
        <v>110</v>
      </c>
      <c r="C106" s="228"/>
      <c r="D106" s="228"/>
      <c r="E106" s="135" t="s">
        <v>336</v>
      </c>
      <c r="F106" s="155">
        <v>8195</v>
      </c>
      <c r="G106" s="155">
        <v>7492</v>
      </c>
      <c r="H106" s="155">
        <v>6691</v>
      </c>
      <c r="I106" s="155">
        <v>11052605637</v>
      </c>
      <c r="J106" s="155">
        <v>8062533801</v>
      </c>
    </row>
  </sheetData>
  <sheetProtection/>
  <mergeCells count="110">
    <mergeCell ref="C38:D38"/>
    <mergeCell ref="B33:D33"/>
    <mergeCell ref="B9:D9"/>
    <mergeCell ref="B16:D16"/>
    <mergeCell ref="C12:C15"/>
    <mergeCell ref="B27:B28"/>
    <mergeCell ref="C37:D37"/>
    <mergeCell ref="B34:D34"/>
    <mergeCell ref="B17:D17"/>
    <mergeCell ref="B11:B15"/>
    <mergeCell ref="B98:D98"/>
    <mergeCell ref="C71:D71"/>
    <mergeCell ref="C43:D43"/>
    <mergeCell ref="B36:B38"/>
    <mergeCell ref="C46:D46"/>
    <mergeCell ref="B41:D41"/>
    <mergeCell ref="B67:B73"/>
    <mergeCell ref="C69:C70"/>
    <mergeCell ref="C48:D48"/>
    <mergeCell ref="B50:B59"/>
    <mergeCell ref="C56:C59"/>
    <mergeCell ref="C87:D87"/>
    <mergeCell ref="B76:D76"/>
    <mergeCell ref="C80:C84"/>
    <mergeCell ref="C79:D79"/>
    <mergeCell ref="C89:D89"/>
    <mergeCell ref="C86:D86"/>
    <mergeCell ref="C62:D62"/>
    <mergeCell ref="B74:D74"/>
    <mergeCell ref="C68:D68"/>
    <mergeCell ref="C91:D91"/>
    <mergeCell ref="C72:C73"/>
    <mergeCell ref="B40:D40"/>
    <mergeCell ref="C63:D63"/>
    <mergeCell ref="C85:D85"/>
    <mergeCell ref="C90:D90"/>
    <mergeCell ref="B42:B48"/>
    <mergeCell ref="C52:D52"/>
    <mergeCell ref="C54:D54"/>
    <mergeCell ref="C53:D53"/>
    <mergeCell ref="I2:J2"/>
    <mergeCell ref="A2:D3"/>
    <mergeCell ref="E2:E3"/>
    <mergeCell ref="G2:G3"/>
    <mergeCell ref="F2:F3"/>
    <mergeCell ref="B7:D7"/>
    <mergeCell ref="A5:A59"/>
    <mergeCell ref="B31:D31"/>
    <mergeCell ref="B39:D39"/>
    <mergeCell ref="A4:D4"/>
    <mergeCell ref="C11:D11"/>
    <mergeCell ref="B35:D35"/>
    <mergeCell ref="C47:D47"/>
    <mergeCell ref="C42:D42"/>
    <mergeCell ref="B22:D22"/>
    <mergeCell ref="B25:D25"/>
    <mergeCell ref="B19:D19"/>
    <mergeCell ref="C27:D27"/>
    <mergeCell ref="C28:D28"/>
    <mergeCell ref="B18:D18"/>
    <mergeCell ref="A1:J1"/>
    <mergeCell ref="B32:D32"/>
    <mergeCell ref="B29:D29"/>
    <mergeCell ref="B30:D30"/>
    <mergeCell ref="B5:D5"/>
    <mergeCell ref="C45:D45"/>
    <mergeCell ref="B6:D6"/>
    <mergeCell ref="B26:D26"/>
    <mergeCell ref="B21:D21"/>
    <mergeCell ref="C23:D23"/>
    <mergeCell ref="B23:B24"/>
    <mergeCell ref="B8:D8"/>
    <mergeCell ref="C36:D36"/>
    <mergeCell ref="C67:D67"/>
    <mergeCell ref="B66:D66"/>
    <mergeCell ref="C55:D55"/>
    <mergeCell ref="B20:D20"/>
    <mergeCell ref="B49:D49"/>
    <mergeCell ref="B10:D10"/>
    <mergeCell ref="C64:D64"/>
    <mergeCell ref="B100:D100"/>
    <mergeCell ref="C61:D61"/>
    <mergeCell ref="C24:D24"/>
    <mergeCell ref="B75:D75"/>
    <mergeCell ref="B78:D78"/>
    <mergeCell ref="B77:D77"/>
    <mergeCell ref="C95:D95"/>
    <mergeCell ref="C93:D93"/>
    <mergeCell ref="C94:D94"/>
    <mergeCell ref="C92:D92"/>
    <mergeCell ref="A97:A106"/>
    <mergeCell ref="B102:B104"/>
    <mergeCell ref="C102:D102"/>
    <mergeCell ref="B105:D105"/>
    <mergeCell ref="B106:D106"/>
    <mergeCell ref="C65:D65"/>
    <mergeCell ref="B79:B95"/>
    <mergeCell ref="C103:D103"/>
    <mergeCell ref="C104:D104"/>
    <mergeCell ref="B99:D99"/>
    <mergeCell ref="C51:D51"/>
    <mergeCell ref="C50:D50"/>
    <mergeCell ref="C44:D44"/>
    <mergeCell ref="B101:D101"/>
    <mergeCell ref="B97:D97"/>
    <mergeCell ref="B60:D60"/>
    <mergeCell ref="B61:B65"/>
    <mergeCell ref="A96:D96"/>
    <mergeCell ref="C88:D88"/>
    <mergeCell ref="A60:A95"/>
  </mergeCells>
  <printOptions/>
  <pageMargins left="0.5905511811023623" right="0" top="0.3937007874015748" bottom="0.3937007874015748" header="0.5118110236220472" footer="0.31496062992125984"/>
  <pageSetup firstPageNumber="4" useFirstPageNumber="1" horizontalDpi="600" verticalDpi="600" orientation="landscape" pageOrder="overThenDown" paperSize="9" scale="70" r:id="rId1"/>
  <headerFooter alignWithMargins="0">
    <oddFooter>&amp;LE62A39A0&amp;C&amp;R&amp;P</oddFooter>
  </headerFooter>
  <rowBreaks count="1" manualBreakCount="1">
    <brk id="7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="90" zoomScaleNormal="90" zoomScalePageLayoutView="0" workbookViewId="0" topLeftCell="A3">
      <selection activeCell="E8" sqref="E8:P17"/>
    </sheetView>
  </sheetViews>
  <sheetFormatPr defaultColWidth="9.00390625" defaultRowHeight="15.75"/>
  <cols>
    <col min="1" max="2" width="3.375" style="52" customWidth="1"/>
    <col min="3" max="3" width="24.625" style="52" customWidth="1"/>
    <col min="4" max="4" width="3.125" style="57" customWidth="1"/>
    <col min="5" max="5" width="13.50390625" style="52" customWidth="1"/>
    <col min="6" max="6" width="11.625" style="52" customWidth="1"/>
    <col min="7" max="7" width="14.625" style="52" customWidth="1"/>
    <col min="8" max="8" width="14.25390625" style="52" customWidth="1"/>
    <col min="9" max="9" width="14.625" style="52" customWidth="1"/>
    <col min="10" max="10" width="12.625" style="52" customWidth="1"/>
    <col min="11" max="11" width="12.125" style="52" customWidth="1"/>
    <col min="12" max="12" width="8.625" style="52" customWidth="1"/>
    <col min="13" max="13" width="12.625" style="52" customWidth="1"/>
    <col min="14" max="14" width="13.125" style="52" customWidth="1"/>
    <col min="15" max="15" width="14.125" style="52" customWidth="1"/>
    <col min="16" max="16" width="14.625" style="52" customWidth="1"/>
    <col min="17" max="17" width="3.625" style="52" customWidth="1"/>
    <col min="18" max="16384" width="9.00390625" style="52" customWidth="1"/>
  </cols>
  <sheetData>
    <row r="1" spans="1:16" ht="30" customHeight="1">
      <c r="A1" s="268" t="s">
        <v>53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:16" ht="30" customHeight="1">
      <c r="A2" s="269" t="s">
        <v>7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</row>
    <row r="3" spans="1:16" ht="19.5" customHeight="1">
      <c r="A3" s="270"/>
      <c r="B3" s="270"/>
      <c r="C3" s="270"/>
      <c r="D3" s="271" t="s">
        <v>40</v>
      </c>
      <c r="E3" s="267" t="s">
        <v>26</v>
      </c>
      <c r="F3" s="272" t="s">
        <v>22</v>
      </c>
      <c r="G3" s="272"/>
      <c r="H3" s="272"/>
      <c r="I3" s="272"/>
      <c r="J3" s="272"/>
      <c r="K3" s="272"/>
      <c r="L3" s="272"/>
      <c r="M3" s="267" t="s">
        <v>45</v>
      </c>
      <c r="N3" s="53" t="s">
        <v>22</v>
      </c>
      <c r="O3" s="267" t="s">
        <v>21</v>
      </c>
      <c r="P3" s="53" t="s">
        <v>19</v>
      </c>
    </row>
    <row r="4" spans="1:16" ht="19.5" customHeight="1">
      <c r="A4" s="270"/>
      <c r="B4" s="270"/>
      <c r="C4" s="270"/>
      <c r="D4" s="271"/>
      <c r="E4" s="265"/>
      <c r="F4" s="267" t="s">
        <v>27</v>
      </c>
      <c r="G4" s="272" t="s">
        <v>37</v>
      </c>
      <c r="H4" s="272"/>
      <c r="I4" s="272"/>
      <c r="J4" s="272"/>
      <c r="K4" s="272"/>
      <c r="L4" s="272"/>
      <c r="M4" s="265"/>
      <c r="N4" s="265" t="s">
        <v>299</v>
      </c>
      <c r="O4" s="265"/>
      <c r="P4" s="265" t="s">
        <v>301</v>
      </c>
    </row>
    <row r="5" spans="1:16" ht="19.5" customHeight="1">
      <c r="A5" s="270"/>
      <c r="B5" s="270"/>
      <c r="C5" s="270"/>
      <c r="D5" s="271"/>
      <c r="E5" s="265"/>
      <c r="F5" s="267"/>
      <c r="G5" s="267" t="s">
        <v>30</v>
      </c>
      <c r="H5" s="267" t="s">
        <v>28</v>
      </c>
      <c r="I5" s="267" t="s">
        <v>35</v>
      </c>
      <c r="J5" s="54" t="s">
        <v>22</v>
      </c>
      <c r="K5" s="267" t="s">
        <v>20</v>
      </c>
      <c r="L5" s="267" t="s">
        <v>29</v>
      </c>
      <c r="M5" s="265"/>
      <c r="N5" s="265"/>
      <c r="O5" s="265"/>
      <c r="P5" s="265"/>
    </row>
    <row r="6" spans="1:16" ht="95.25" customHeight="1">
      <c r="A6" s="270"/>
      <c r="B6" s="270"/>
      <c r="C6" s="270"/>
      <c r="D6" s="271"/>
      <c r="E6" s="265"/>
      <c r="F6" s="267"/>
      <c r="G6" s="267"/>
      <c r="H6" s="267"/>
      <c r="I6" s="267"/>
      <c r="J6" s="53" t="s">
        <v>300</v>
      </c>
      <c r="K6" s="267"/>
      <c r="L6" s="267"/>
      <c r="M6" s="265"/>
      <c r="N6" s="265"/>
      <c r="O6" s="265"/>
      <c r="P6" s="265"/>
    </row>
    <row r="7" spans="1:16" s="57" customFormat="1" ht="18.75" customHeight="1">
      <c r="A7" s="266" t="s">
        <v>2</v>
      </c>
      <c r="B7" s="266"/>
      <c r="C7" s="266"/>
      <c r="D7" s="56" t="s">
        <v>3</v>
      </c>
      <c r="E7" s="56">
        <v>1</v>
      </c>
      <c r="F7" s="56">
        <v>2</v>
      </c>
      <c r="G7" s="56">
        <v>3</v>
      </c>
      <c r="H7" s="56">
        <v>4</v>
      </c>
      <c r="I7" s="56">
        <v>5</v>
      </c>
      <c r="J7" s="56">
        <v>6</v>
      </c>
      <c r="K7" s="56">
        <v>7</v>
      </c>
      <c r="L7" s="56">
        <v>8</v>
      </c>
      <c r="M7" s="56">
        <v>9</v>
      </c>
      <c r="N7" s="56">
        <v>10</v>
      </c>
      <c r="O7" s="56">
        <v>11</v>
      </c>
      <c r="P7" s="56">
        <v>12</v>
      </c>
    </row>
    <row r="8" spans="1:16" s="58" customFormat="1" ht="24.75" customHeight="1">
      <c r="A8" s="261" t="s">
        <v>4</v>
      </c>
      <c r="B8" s="261"/>
      <c r="C8" s="261"/>
      <c r="D8" s="119">
        <v>1</v>
      </c>
      <c r="E8" s="159">
        <f aca="true" t="shared" si="0" ref="E8:P8">SUM(E9:E16)</f>
        <v>841</v>
      </c>
      <c r="F8" s="159">
        <f t="shared" si="0"/>
        <v>7</v>
      </c>
      <c r="G8" s="159">
        <f t="shared" si="0"/>
        <v>1</v>
      </c>
      <c r="H8" s="159">
        <f t="shared" si="0"/>
        <v>15</v>
      </c>
      <c r="I8" s="159">
        <f t="shared" si="0"/>
        <v>777</v>
      </c>
      <c r="J8" s="159">
        <f t="shared" si="0"/>
        <v>6</v>
      </c>
      <c r="K8" s="159">
        <f t="shared" si="0"/>
        <v>6</v>
      </c>
      <c r="L8" s="159">
        <f t="shared" si="0"/>
        <v>35</v>
      </c>
      <c r="M8" s="159">
        <f t="shared" si="0"/>
        <v>744</v>
      </c>
      <c r="N8" s="159">
        <f t="shared" si="0"/>
        <v>100</v>
      </c>
      <c r="O8" s="159">
        <f t="shared" si="0"/>
        <v>30</v>
      </c>
      <c r="P8" s="159">
        <f t="shared" si="0"/>
        <v>9</v>
      </c>
    </row>
    <row r="9" spans="1:16" ht="39.75" customHeight="1">
      <c r="A9" s="262" t="s">
        <v>39</v>
      </c>
      <c r="B9" s="262" t="s">
        <v>46</v>
      </c>
      <c r="C9" s="59" t="s">
        <v>129</v>
      </c>
      <c r="D9" s="56">
        <v>2</v>
      </c>
      <c r="E9" s="150">
        <v>159</v>
      </c>
      <c r="F9" s="150">
        <v>3</v>
      </c>
      <c r="G9" s="150">
        <v>1</v>
      </c>
      <c r="H9" s="150">
        <v>6</v>
      </c>
      <c r="I9" s="150">
        <v>138</v>
      </c>
      <c r="J9" s="150">
        <v>1</v>
      </c>
      <c r="K9" s="150"/>
      <c r="L9" s="150">
        <v>11</v>
      </c>
      <c r="M9" s="150">
        <v>121</v>
      </c>
      <c r="N9" s="150">
        <v>7</v>
      </c>
      <c r="O9" s="150">
        <v>10</v>
      </c>
      <c r="P9" s="150">
        <v>2</v>
      </c>
    </row>
    <row r="10" spans="1:16" ht="39.75" customHeight="1">
      <c r="A10" s="262"/>
      <c r="B10" s="262"/>
      <c r="C10" s="59" t="s">
        <v>130</v>
      </c>
      <c r="D10" s="56">
        <v>3</v>
      </c>
      <c r="E10" s="150">
        <v>32</v>
      </c>
      <c r="F10" s="150"/>
      <c r="G10" s="150"/>
      <c r="H10" s="150">
        <v>1</v>
      </c>
      <c r="I10" s="150">
        <v>27</v>
      </c>
      <c r="J10" s="150"/>
      <c r="K10" s="150">
        <v>1</v>
      </c>
      <c r="L10" s="150">
        <v>3</v>
      </c>
      <c r="M10" s="150">
        <v>8</v>
      </c>
      <c r="N10" s="150">
        <v>1</v>
      </c>
      <c r="O10" s="150">
        <v>5</v>
      </c>
      <c r="P10" s="150">
        <v>1</v>
      </c>
    </row>
    <row r="11" spans="1:16" ht="39.75" customHeight="1">
      <c r="A11" s="262"/>
      <c r="B11" s="262"/>
      <c r="C11" s="59" t="s">
        <v>9</v>
      </c>
      <c r="D11" s="56">
        <v>4</v>
      </c>
      <c r="E11" s="150">
        <v>169</v>
      </c>
      <c r="F11" s="150">
        <v>1</v>
      </c>
      <c r="G11" s="150"/>
      <c r="H11" s="150">
        <v>2</v>
      </c>
      <c r="I11" s="150">
        <v>159</v>
      </c>
      <c r="J11" s="150">
        <v>3</v>
      </c>
      <c r="K11" s="150">
        <v>2</v>
      </c>
      <c r="L11" s="150">
        <v>5</v>
      </c>
      <c r="M11" s="150">
        <v>144</v>
      </c>
      <c r="N11" s="150">
        <v>7</v>
      </c>
      <c r="O11" s="150">
        <v>5</v>
      </c>
      <c r="P11" s="150">
        <v>2</v>
      </c>
    </row>
    <row r="12" spans="1:16" ht="24.75" customHeight="1">
      <c r="A12" s="262"/>
      <c r="B12" s="262"/>
      <c r="C12" s="59" t="s">
        <v>69</v>
      </c>
      <c r="D12" s="56">
        <v>5</v>
      </c>
      <c r="E12" s="150">
        <v>27</v>
      </c>
      <c r="F12" s="150"/>
      <c r="G12" s="150"/>
      <c r="H12" s="150">
        <v>1</v>
      </c>
      <c r="I12" s="150">
        <v>24</v>
      </c>
      <c r="J12" s="150"/>
      <c r="K12" s="150"/>
      <c r="L12" s="150">
        <v>2</v>
      </c>
      <c r="M12" s="150">
        <v>32</v>
      </c>
      <c r="N12" s="150"/>
      <c r="O12" s="150">
        <v>2</v>
      </c>
      <c r="P12" s="150">
        <v>1</v>
      </c>
    </row>
    <row r="13" spans="1:16" ht="39.75" customHeight="1">
      <c r="A13" s="262"/>
      <c r="B13" s="262"/>
      <c r="C13" s="59" t="s">
        <v>302</v>
      </c>
      <c r="D13" s="56">
        <v>6</v>
      </c>
      <c r="E13" s="150">
        <v>46</v>
      </c>
      <c r="F13" s="150"/>
      <c r="G13" s="150"/>
      <c r="H13" s="150"/>
      <c r="I13" s="150">
        <v>44</v>
      </c>
      <c r="J13" s="150">
        <v>2</v>
      </c>
      <c r="K13" s="150">
        <v>1</v>
      </c>
      <c r="L13" s="150">
        <v>1</v>
      </c>
      <c r="M13" s="150">
        <v>4</v>
      </c>
      <c r="N13" s="150"/>
      <c r="O13" s="150">
        <v>2</v>
      </c>
      <c r="P13" s="150">
        <v>2</v>
      </c>
    </row>
    <row r="14" spans="1:16" ht="24.75" customHeight="1">
      <c r="A14" s="262"/>
      <c r="B14" s="262"/>
      <c r="C14" s="60" t="s">
        <v>8</v>
      </c>
      <c r="D14" s="56">
        <v>7</v>
      </c>
      <c r="E14" s="150">
        <v>30</v>
      </c>
      <c r="F14" s="150">
        <v>1</v>
      </c>
      <c r="G14" s="150"/>
      <c r="H14" s="150">
        <v>1</v>
      </c>
      <c r="I14" s="150">
        <v>25</v>
      </c>
      <c r="J14" s="150"/>
      <c r="K14" s="150"/>
      <c r="L14" s="150">
        <v>3</v>
      </c>
      <c r="M14" s="150">
        <v>12</v>
      </c>
      <c r="N14" s="150">
        <v>3</v>
      </c>
      <c r="O14" s="150"/>
      <c r="P14" s="150"/>
    </row>
    <row r="15" spans="1:16" ht="24.75" customHeight="1">
      <c r="A15" s="262"/>
      <c r="B15" s="263" t="s">
        <v>1</v>
      </c>
      <c r="C15" s="263"/>
      <c r="D15" s="56">
        <v>8</v>
      </c>
      <c r="E15" s="150">
        <v>1</v>
      </c>
      <c r="F15" s="150"/>
      <c r="G15" s="150"/>
      <c r="H15" s="150"/>
      <c r="I15" s="150">
        <v>1</v>
      </c>
      <c r="J15" s="150"/>
      <c r="K15" s="150"/>
      <c r="L15" s="150"/>
      <c r="M15" s="150"/>
      <c r="N15" s="150"/>
      <c r="O15" s="150"/>
      <c r="P15" s="150"/>
    </row>
    <row r="16" spans="1:16" ht="24.75" customHeight="1">
      <c r="A16" s="262"/>
      <c r="B16" s="264" t="s">
        <v>10</v>
      </c>
      <c r="C16" s="264"/>
      <c r="D16" s="56">
        <v>9</v>
      </c>
      <c r="E16" s="150">
        <v>377</v>
      </c>
      <c r="F16" s="150">
        <v>2</v>
      </c>
      <c r="G16" s="150"/>
      <c r="H16" s="150">
        <v>4</v>
      </c>
      <c r="I16" s="150">
        <v>359</v>
      </c>
      <c r="J16" s="150"/>
      <c r="K16" s="150">
        <v>2</v>
      </c>
      <c r="L16" s="150">
        <v>10</v>
      </c>
      <c r="M16" s="150">
        <v>423</v>
      </c>
      <c r="N16" s="150">
        <v>82</v>
      </c>
      <c r="O16" s="150">
        <v>6</v>
      </c>
      <c r="P16" s="150">
        <v>1</v>
      </c>
    </row>
    <row r="17" spans="1:16" ht="39.75" customHeight="1">
      <c r="A17" s="262"/>
      <c r="B17" s="260" t="s">
        <v>289</v>
      </c>
      <c r="C17" s="260"/>
      <c r="D17" s="56">
        <v>10</v>
      </c>
      <c r="E17" s="150">
        <v>4</v>
      </c>
      <c r="F17" s="150"/>
      <c r="G17" s="150"/>
      <c r="H17" s="150"/>
      <c r="I17" s="150">
        <v>4</v>
      </c>
      <c r="J17" s="150"/>
      <c r="K17" s="150"/>
      <c r="L17" s="150"/>
      <c r="M17" s="150">
        <v>2</v>
      </c>
      <c r="N17" s="150"/>
      <c r="O17" s="150"/>
      <c r="P17" s="150"/>
    </row>
    <row r="18" spans="1:16" ht="19.5" customHeight="1">
      <c r="A18" s="61"/>
      <c r="B18" s="62"/>
      <c r="C18" s="7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3:16" ht="19.5" customHeight="1">
      <c r="C19" s="10" t="s">
        <v>36</v>
      </c>
      <c r="D19" s="65" t="s">
        <v>31</v>
      </c>
      <c r="E19" s="65"/>
      <c r="F19" s="65"/>
      <c r="G19" s="65"/>
      <c r="H19" s="65"/>
      <c r="I19" s="66"/>
      <c r="L19" s="150">
        <v>3</v>
      </c>
      <c r="M19" s="67"/>
      <c r="N19" s="67"/>
      <c r="O19" s="67"/>
      <c r="P19" s="66"/>
    </row>
    <row r="20" spans="4:15" ht="19.5" customHeight="1">
      <c r="D20" s="67" t="s">
        <v>33</v>
      </c>
      <c r="I20" s="68"/>
      <c r="L20" s="150">
        <v>7</v>
      </c>
      <c r="O20" s="69"/>
    </row>
    <row r="21" spans="4:5" ht="15.75" customHeight="1">
      <c r="D21" s="52"/>
      <c r="E21" s="70"/>
    </row>
    <row r="22" spans="4:7" ht="15.75" customHeight="1">
      <c r="D22" s="70" t="s">
        <v>32</v>
      </c>
      <c r="E22" s="70"/>
      <c r="G22" s="70"/>
    </row>
    <row r="23" spans="4:7" ht="15.75" customHeight="1">
      <c r="D23" s="70"/>
      <c r="E23" s="70"/>
      <c r="G23" s="70"/>
    </row>
    <row r="24" ht="15.75" customHeight="1"/>
    <row r="25" ht="15.75" customHeight="1">
      <c r="P25" s="8"/>
    </row>
    <row r="26" ht="15.75" customHeight="1">
      <c r="P26" s="8"/>
    </row>
    <row r="27" ht="15.75" customHeight="1">
      <c r="P27" s="8"/>
    </row>
    <row r="28" ht="19.5" customHeight="1">
      <c r="P28" s="8"/>
    </row>
    <row r="29" ht="16.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</sheetData>
  <sheetProtection/>
  <mergeCells count="24">
    <mergeCell ref="A1:P1"/>
    <mergeCell ref="A2:P2"/>
    <mergeCell ref="A3:C6"/>
    <mergeCell ref="D3:D6"/>
    <mergeCell ref="E3:E6"/>
    <mergeCell ref="F3:L3"/>
    <mergeCell ref="M3:M6"/>
    <mergeCell ref="O3:O6"/>
    <mergeCell ref="F4:F6"/>
    <mergeCell ref="G4:L4"/>
    <mergeCell ref="N4:N6"/>
    <mergeCell ref="P4:P6"/>
    <mergeCell ref="A7:C7"/>
    <mergeCell ref="G5:G6"/>
    <mergeCell ref="H5:H6"/>
    <mergeCell ref="I5:I6"/>
    <mergeCell ref="K5:K6"/>
    <mergeCell ref="L5:L6"/>
    <mergeCell ref="B17:C17"/>
    <mergeCell ref="A8:C8"/>
    <mergeCell ref="B9:B14"/>
    <mergeCell ref="B15:C15"/>
    <mergeCell ref="B16:C16"/>
    <mergeCell ref="A9:A17"/>
  </mergeCells>
  <printOptions/>
  <pageMargins left="0.35433070866141736" right="0" top="0.7874015748031497" bottom="0" header="0.3937007874015748" footer="0.3937007874015748"/>
  <pageSetup firstPageNumber="7" useFirstPageNumber="1" horizontalDpi="600" verticalDpi="600" orientation="landscape" paperSize="9" scale="69" r:id="rId1"/>
  <headerFooter alignWithMargins="0">
    <oddFooter>&amp;LE62A39A0&amp;C&amp;R&amp;P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D24"/>
  <sheetViews>
    <sheetView showGridLines="0" zoomScale="90" zoomScaleNormal="90" zoomScalePageLayoutView="0" workbookViewId="0" topLeftCell="A1">
      <selection activeCell="C6" sqref="C6:C8"/>
    </sheetView>
  </sheetViews>
  <sheetFormatPr defaultColWidth="9.00390625" defaultRowHeight="15.75"/>
  <cols>
    <col min="1" max="1" width="37.625" style="1" customWidth="1"/>
    <col min="2" max="2" width="7.25390625" style="1" customWidth="1"/>
    <col min="3" max="3" width="20.625" style="1" customWidth="1"/>
    <col min="4" max="4" width="3.625" style="1" customWidth="1"/>
    <col min="5" max="16384" width="9.00390625" style="1" customWidth="1"/>
  </cols>
  <sheetData>
    <row r="1" ht="19.5" customHeight="1">
      <c r="C1" s="4" t="s">
        <v>54</v>
      </c>
    </row>
    <row r="2" ht="49.5" customHeight="1">
      <c r="C2" s="4"/>
    </row>
    <row r="3" spans="1:4" ht="64.5" customHeight="1">
      <c r="A3" s="273" t="s">
        <v>126</v>
      </c>
      <c r="B3" s="273"/>
      <c r="C3" s="273"/>
      <c r="D3" s="9"/>
    </row>
    <row r="4" spans="1:3" ht="39.75" customHeight="1">
      <c r="A4" s="71"/>
      <c r="B4" s="72" t="s">
        <v>11</v>
      </c>
      <c r="C4" s="73" t="s">
        <v>12</v>
      </c>
    </row>
    <row r="5" spans="1:3" ht="18.75" customHeight="1">
      <c r="A5" s="74" t="s">
        <v>2</v>
      </c>
      <c r="B5" s="74" t="s">
        <v>3</v>
      </c>
      <c r="C5" s="74">
        <v>1</v>
      </c>
    </row>
    <row r="6" spans="1:3" ht="39.75" customHeight="1">
      <c r="A6" s="75" t="s">
        <v>70</v>
      </c>
      <c r="B6" s="76">
        <v>1</v>
      </c>
      <c r="C6" s="150">
        <v>2514</v>
      </c>
    </row>
    <row r="7" spans="1:3" ht="39.75" customHeight="1">
      <c r="A7" s="75" t="s">
        <v>71</v>
      </c>
      <c r="B7" s="77">
        <v>2</v>
      </c>
      <c r="C7" s="150">
        <v>27797403244.88</v>
      </c>
    </row>
    <row r="8" spans="1:3" ht="39.75" customHeight="1">
      <c r="A8" s="75" t="s">
        <v>72</v>
      </c>
      <c r="B8" s="76">
        <v>3</v>
      </c>
      <c r="C8" s="150">
        <v>16040081980.25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>
      <c r="C17" s="78"/>
    </row>
    <row r="18" ht="15.75" customHeight="1">
      <c r="C18" s="78"/>
    </row>
    <row r="19" ht="15.75" customHeight="1">
      <c r="C19" s="78"/>
    </row>
    <row r="20" ht="15.75" customHeight="1">
      <c r="C20" s="78"/>
    </row>
    <row r="21" ht="15.75" customHeight="1">
      <c r="C21" s="78"/>
    </row>
    <row r="22" ht="15.75" customHeight="1">
      <c r="C22" s="78"/>
    </row>
    <row r="23" ht="15.75" customHeight="1">
      <c r="C23" s="78"/>
    </row>
    <row r="24" ht="15.75" customHeight="1">
      <c r="C24" s="78"/>
    </row>
    <row r="25" ht="16.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</sheetData>
  <sheetProtection/>
  <mergeCells count="1">
    <mergeCell ref="A3:C3"/>
  </mergeCells>
  <printOptions/>
  <pageMargins left="3.1496062992125986" right="0" top="1.1811023622047245" bottom="0" header="0.3937007874015748" footer="0.3937007874015748"/>
  <pageSetup firstPageNumber="8" useFirstPageNumber="1" horizontalDpi="180" verticalDpi="180" orientation="landscape" paperSize="9" scale="90" r:id="rId1"/>
  <headerFooter alignWithMargins="0">
    <oddFooter>&amp;LE62A39A0&amp;C&amp;R&amp;P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L22"/>
  <sheetViews>
    <sheetView showGridLines="0" zoomScale="90" zoomScaleNormal="90" zoomScalePageLayoutView="0" workbookViewId="0" topLeftCell="A1">
      <selection activeCell="C5" sqref="C5:L10"/>
    </sheetView>
  </sheetViews>
  <sheetFormatPr defaultColWidth="9.00390625" defaultRowHeight="15.75"/>
  <cols>
    <col min="1" max="1" width="32.50390625" style="6" customWidth="1"/>
    <col min="2" max="2" width="3.125" style="6" customWidth="1"/>
    <col min="3" max="7" width="12.625" style="6" customWidth="1"/>
    <col min="8" max="8" width="10.625" style="6" customWidth="1"/>
    <col min="9" max="10" width="12.625" style="6" customWidth="1"/>
    <col min="11" max="11" width="10.125" style="6" customWidth="1"/>
    <col min="12" max="12" width="13.125" style="6" customWidth="1"/>
    <col min="13" max="16384" width="9.00390625" style="6" customWidth="1"/>
  </cols>
  <sheetData>
    <row r="1" spans="1:12" ht="49.5" customHeight="1">
      <c r="A1" s="276" t="s">
        <v>128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</row>
    <row r="2" spans="1:12" ht="19.5" customHeight="1">
      <c r="A2" s="277"/>
      <c r="B2" s="278" t="s">
        <v>40</v>
      </c>
      <c r="C2" s="275" t="s">
        <v>15</v>
      </c>
      <c r="D2" s="274" t="s">
        <v>22</v>
      </c>
      <c r="E2" s="274"/>
      <c r="F2" s="275" t="s">
        <v>16</v>
      </c>
      <c r="G2" s="274" t="s">
        <v>22</v>
      </c>
      <c r="H2" s="274"/>
      <c r="I2" s="275" t="s">
        <v>91</v>
      </c>
      <c r="J2" s="274" t="s">
        <v>22</v>
      </c>
      <c r="K2" s="274"/>
      <c r="L2" s="275" t="s">
        <v>47</v>
      </c>
    </row>
    <row r="3" spans="1:12" ht="81.75" customHeight="1">
      <c r="A3" s="277"/>
      <c r="B3" s="278"/>
      <c r="C3" s="275"/>
      <c r="D3" s="55" t="s">
        <v>92</v>
      </c>
      <c r="E3" s="55" t="s">
        <v>93</v>
      </c>
      <c r="F3" s="275"/>
      <c r="G3" s="55" t="s">
        <v>38</v>
      </c>
      <c r="H3" s="55" t="s">
        <v>17</v>
      </c>
      <c r="I3" s="275"/>
      <c r="J3" s="55" t="s">
        <v>94</v>
      </c>
      <c r="K3" s="55" t="s">
        <v>95</v>
      </c>
      <c r="L3" s="275"/>
    </row>
    <row r="4" spans="1:12" s="27" customFormat="1" ht="18.75" customHeight="1">
      <c r="A4" s="79" t="s">
        <v>2</v>
      </c>
      <c r="B4" s="79" t="s">
        <v>3</v>
      </c>
      <c r="C4" s="79">
        <v>1</v>
      </c>
      <c r="D4" s="79">
        <v>2</v>
      </c>
      <c r="E4" s="79">
        <v>3</v>
      </c>
      <c r="F4" s="79">
        <v>4</v>
      </c>
      <c r="G4" s="79">
        <v>5</v>
      </c>
      <c r="H4" s="79">
        <v>6</v>
      </c>
      <c r="I4" s="79">
        <v>7</v>
      </c>
      <c r="J4" s="79">
        <v>8</v>
      </c>
      <c r="K4" s="79">
        <v>9</v>
      </c>
      <c r="L4" s="79">
        <v>10</v>
      </c>
    </row>
    <row r="5" spans="1:12" ht="24.75" customHeight="1">
      <c r="A5" s="116" t="s">
        <v>0</v>
      </c>
      <c r="B5" s="117">
        <v>1</v>
      </c>
      <c r="C5" s="161">
        <f aca="true" t="shared" si="0" ref="C5:L5">SUM(C6:C10)</f>
        <v>127</v>
      </c>
      <c r="D5" s="161">
        <f t="shared" si="0"/>
        <v>47</v>
      </c>
      <c r="E5" s="161">
        <f t="shared" si="0"/>
        <v>80</v>
      </c>
      <c r="F5" s="161">
        <f t="shared" si="0"/>
        <v>61</v>
      </c>
      <c r="G5" s="161">
        <f t="shared" si="0"/>
        <v>48</v>
      </c>
      <c r="H5" s="161">
        <f t="shared" si="0"/>
        <v>13</v>
      </c>
      <c r="I5" s="161">
        <f t="shared" si="0"/>
        <v>2</v>
      </c>
      <c r="J5" s="161">
        <f t="shared" si="0"/>
        <v>0</v>
      </c>
      <c r="K5" s="161">
        <f t="shared" si="0"/>
        <v>2</v>
      </c>
      <c r="L5" s="161">
        <f t="shared" si="0"/>
        <v>50</v>
      </c>
    </row>
    <row r="6" spans="1:12" ht="39.75" customHeight="1">
      <c r="A6" s="80" t="s">
        <v>96</v>
      </c>
      <c r="B6" s="118">
        <v>2</v>
      </c>
      <c r="C6" s="150">
        <v>8</v>
      </c>
      <c r="D6" s="150">
        <v>3</v>
      </c>
      <c r="E6" s="150">
        <v>5</v>
      </c>
      <c r="F6" s="150">
        <v>1</v>
      </c>
      <c r="G6" s="150">
        <v>1</v>
      </c>
      <c r="H6" s="150"/>
      <c r="I6" s="150"/>
      <c r="J6" s="150"/>
      <c r="K6" s="150"/>
      <c r="L6" s="150">
        <v>1</v>
      </c>
    </row>
    <row r="7" spans="1:12" ht="39.75" customHeight="1">
      <c r="A7" s="80" t="s">
        <v>97</v>
      </c>
      <c r="B7" s="118">
        <v>3</v>
      </c>
      <c r="C7" s="150">
        <v>54</v>
      </c>
      <c r="D7" s="150">
        <v>28</v>
      </c>
      <c r="E7" s="150">
        <v>26</v>
      </c>
      <c r="F7" s="150">
        <v>19</v>
      </c>
      <c r="G7" s="150">
        <v>17</v>
      </c>
      <c r="H7" s="150">
        <v>2</v>
      </c>
      <c r="I7" s="150">
        <v>1</v>
      </c>
      <c r="J7" s="150"/>
      <c r="K7" s="150">
        <v>1</v>
      </c>
      <c r="L7" s="150">
        <v>13</v>
      </c>
    </row>
    <row r="8" spans="1:12" ht="24.75" customHeight="1">
      <c r="A8" s="81" t="s">
        <v>14</v>
      </c>
      <c r="B8" s="118">
        <v>4</v>
      </c>
      <c r="C8" s="150">
        <v>36</v>
      </c>
      <c r="D8" s="150">
        <v>8</v>
      </c>
      <c r="E8" s="150">
        <v>28</v>
      </c>
      <c r="F8" s="150">
        <v>31</v>
      </c>
      <c r="G8" s="150">
        <v>22</v>
      </c>
      <c r="H8" s="150">
        <v>9</v>
      </c>
      <c r="I8" s="150">
        <v>1</v>
      </c>
      <c r="J8" s="150"/>
      <c r="K8" s="150">
        <v>1</v>
      </c>
      <c r="L8" s="150">
        <v>20</v>
      </c>
    </row>
    <row r="9" spans="1:12" ht="24.75" customHeight="1">
      <c r="A9" s="81" t="s">
        <v>66</v>
      </c>
      <c r="B9" s="118">
        <v>5</v>
      </c>
      <c r="C9" s="150">
        <v>4</v>
      </c>
      <c r="D9" s="150">
        <v>2</v>
      </c>
      <c r="E9" s="150">
        <v>2</v>
      </c>
      <c r="F9" s="150">
        <v>7</v>
      </c>
      <c r="G9" s="150">
        <v>5</v>
      </c>
      <c r="H9" s="150">
        <v>2</v>
      </c>
      <c r="I9" s="150"/>
      <c r="J9" s="150"/>
      <c r="K9" s="150"/>
      <c r="L9" s="150">
        <v>4</v>
      </c>
    </row>
    <row r="10" spans="1:12" ht="24.75" customHeight="1">
      <c r="A10" s="81" t="s">
        <v>6</v>
      </c>
      <c r="B10" s="118">
        <v>6</v>
      </c>
      <c r="C10" s="150">
        <v>25</v>
      </c>
      <c r="D10" s="150">
        <v>6</v>
      </c>
      <c r="E10" s="150">
        <v>19</v>
      </c>
      <c r="F10" s="150">
        <v>3</v>
      </c>
      <c r="G10" s="150">
        <v>3</v>
      </c>
      <c r="H10" s="150"/>
      <c r="I10" s="150"/>
      <c r="J10" s="150"/>
      <c r="K10" s="150"/>
      <c r="L10" s="150">
        <v>12</v>
      </c>
    </row>
    <row r="11" ht="15.75" customHeight="1"/>
    <row r="12" spans="3:5" ht="15.75" customHeight="1">
      <c r="C12" s="7"/>
      <c r="D12" s="7"/>
      <c r="E12" s="7"/>
    </row>
    <row r="13" spans="3:5" ht="15.75" customHeight="1">
      <c r="C13" s="82"/>
      <c r="D13" s="82"/>
      <c r="E13" s="82"/>
    </row>
    <row r="14" spans="3:5" ht="15.75" customHeight="1">
      <c r="C14" s="7"/>
      <c r="D14" s="7"/>
      <c r="E14" s="7"/>
    </row>
    <row r="15" ht="15.75" customHeight="1">
      <c r="L15" s="83"/>
    </row>
    <row r="16" ht="15.75" customHeight="1">
      <c r="L16" s="83"/>
    </row>
    <row r="17" ht="15.75" customHeight="1">
      <c r="L17" s="83"/>
    </row>
    <row r="18" ht="15.75" customHeight="1">
      <c r="L18" s="83"/>
    </row>
    <row r="19" ht="15.75" customHeight="1">
      <c r="L19" s="83"/>
    </row>
    <row r="20" ht="15.75" customHeight="1">
      <c r="L20" s="83"/>
    </row>
    <row r="21" ht="15.75" customHeight="1">
      <c r="L21" s="83"/>
    </row>
    <row r="22" ht="15.75" customHeight="1">
      <c r="L22" s="83"/>
    </row>
    <row r="23" ht="16.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sheetProtection/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rintOptions/>
  <pageMargins left="0.4724409448818898" right="0" top="1.5748031496062993" bottom="0" header="0.3937007874015748" footer="0.3937007874015748"/>
  <pageSetup firstPageNumber="9" useFirstPageNumber="1" fitToHeight="1" fitToWidth="1" horizontalDpi="180" verticalDpi="180" orientation="landscape" paperSize="9" scale="83" r:id="rId1"/>
  <headerFooter alignWithMargins="0">
    <oddFooter>&amp;LE62A39A0&amp;C&amp;R&amp;P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N25"/>
  <sheetViews>
    <sheetView showGridLines="0" zoomScale="90" zoomScaleNormal="90" zoomScalePageLayoutView="0" workbookViewId="0" topLeftCell="A4">
      <selection activeCell="G6" sqref="G6"/>
    </sheetView>
  </sheetViews>
  <sheetFormatPr defaultColWidth="9.00390625" defaultRowHeight="15.75" customHeight="1"/>
  <cols>
    <col min="1" max="1" width="28.875" style="2" customWidth="1"/>
    <col min="2" max="2" width="12.00390625" style="2" customWidth="1"/>
    <col min="3" max="3" width="6.625" style="2" customWidth="1"/>
    <col min="4" max="4" width="18.625" style="2" customWidth="1"/>
    <col min="5" max="5" width="13.125" style="2" customWidth="1"/>
    <col min="6" max="7" width="13.625" style="2" customWidth="1"/>
    <col min="8" max="16384" width="9.00390625" style="2" customWidth="1"/>
  </cols>
  <sheetData>
    <row r="1" spans="1:12" ht="38.25" customHeight="1">
      <c r="A1" s="289" t="s">
        <v>120</v>
      </c>
      <c r="B1" s="289"/>
      <c r="C1" s="289"/>
      <c r="D1" s="289"/>
      <c r="E1" s="289"/>
      <c r="F1" s="289"/>
      <c r="G1" s="289"/>
      <c r="H1" s="289"/>
      <c r="I1" s="289"/>
      <c r="J1" s="289"/>
      <c r="K1" s="30"/>
      <c r="L1" s="30"/>
    </row>
    <row r="2" spans="1:2" s="31" customFormat="1" ht="19.5" customHeight="1">
      <c r="A2" s="292" t="s">
        <v>73</v>
      </c>
      <c r="B2" s="292"/>
    </row>
    <row r="3" spans="1:5" ht="77.25" customHeight="1">
      <c r="A3" s="293"/>
      <c r="B3" s="294"/>
      <c r="C3" s="44" t="s">
        <v>11</v>
      </c>
      <c r="D3" s="19" t="s">
        <v>118</v>
      </c>
      <c r="E3" s="163"/>
    </row>
    <row r="4" spans="1:5" ht="17.25" customHeight="1">
      <c r="A4" s="282" t="s">
        <v>2</v>
      </c>
      <c r="B4" s="283"/>
      <c r="C4" s="45" t="s">
        <v>3</v>
      </c>
      <c r="D4" s="45">
        <v>1</v>
      </c>
      <c r="E4" s="164"/>
    </row>
    <row r="5" spans="1:5" ht="24.75" customHeight="1">
      <c r="A5" s="280" t="s">
        <v>4</v>
      </c>
      <c r="B5" s="281"/>
      <c r="C5" s="115">
        <v>1</v>
      </c>
      <c r="D5" s="162">
        <v>243238260.138184</v>
      </c>
      <c r="E5" s="165"/>
    </row>
    <row r="6" spans="1:3" ht="15" customHeight="1">
      <c r="A6" s="31"/>
      <c r="B6" s="31"/>
      <c r="C6" s="32"/>
    </row>
    <row r="7" spans="1:2" s="31" customFormat="1" ht="19.5" customHeight="1">
      <c r="A7" s="40" t="s">
        <v>74</v>
      </c>
      <c r="B7" s="40"/>
    </row>
    <row r="8" spans="1:5" ht="69.75" customHeight="1">
      <c r="A8" s="293"/>
      <c r="B8" s="294"/>
      <c r="C8" s="44" t="s">
        <v>11</v>
      </c>
      <c r="D8" s="19" t="s">
        <v>119</v>
      </c>
      <c r="E8" s="163"/>
    </row>
    <row r="9" spans="1:5" ht="17.25" customHeight="1">
      <c r="A9" s="282" t="s">
        <v>2</v>
      </c>
      <c r="B9" s="283"/>
      <c r="C9" s="45" t="s">
        <v>3</v>
      </c>
      <c r="D9" s="45">
        <v>1</v>
      </c>
      <c r="E9" s="164"/>
    </row>
    <row r="10" spans="1:5" ht="24.75" customHeight="1">
      <c r="A10" s="280" t="s">
        <v>4</v>
      </c>
      <c r="B10" s="281"/>
      <c r="C10" s="115">
        <v>1</v>
      </c>
      <c r="D10" s="162">
        <v>9727975.14</v>
      </c>
      <c r="E10" s="165"/>
    </row>
    <row r="11" spans="1:5" ht="12" customHeight="1">
      <c r="A11" s="31"/>
      <c r="B11" s="31"/>
      <c r="C11" s="32"/>
      <c r="D11" s="31"/>
      <c r="E11" s="31"/>
    </row>
    <row r="12" spans="1:7" ht="19.5" customHeight="1">
      <c r="A12" s="40" t="s">
        <v>23</v>
      </c>
      <c r="B12" s="40"/>
      <c r="C12" s="32"/>
      <c r="G12" s="84"/>
    </row>
    <row r="13" spans="1:10" ht="19.5" customHeight="1">
      <c r="A13" s="284"/>
      <c r="B13" s="285"/>
      <c r="C13" s="279" t="s">
        <v>11</v>
      </c>
      <c r="D13" s="291" t="s">
        <v>12</v>
      </c>
      <c r="E13" s="290" t="s">
        <v>41</v>
      </c>
      <c r="F13" s="290"/>
      <c r="G13" s="290"/>
      <c r="I13" s="33"/>
      <c r="J13" s="34"/>
    </row>
    <row r="14" spans="1:10" ht="39.75" customHeight="1">
      <c r="A14" s="286"/>
      <c r="B14" s="287"/>
      <c r="C14" s="279"/>
      <c r="D14" s="291"/>
      <c r="E14" s="19" t="s">
        <v>85</v>
      </c>
      <c r="F14" s="19" t="s">
        <v>24</v>
      </c>
      <c r="G14" s="19" t="s">
        <v>117</v>
      </c>
      <c r="I14" s="3"/>
      <c r="J14" s="34"/>
    </row>
    <row r="15" spans="1:14" ht="15.75" customHeight="1">
      <c r="A15" s="282" t="s">
        <v>2</v>
      </c>
      <c r="B15" s="283"/>
      <c r="C15" s="45" t="s">
        <v>3</v>
      </c>
      <c r="D15" s="45">
        <v>1</v>
      </c>
      <c r="E15" s="45">
        <v>2</v>
      </c>
      <c r="F15" s="45">
        <v>3</v>
      </c>
      <c r="G15" s="45">
        <v>4</v>
      </c>
      <c r="I15" s="35"/>
      <c r="J15" s="36"/>
      <c r="K15" s="37"/>
      <c r="L15" s="37"/>
      <c r="M15" s="37"/>
      <c r="N15" s="37"/>
    </row>
    <row r="16" spans="1:14" ht="34.5" customHeight="1">
      <c r="A16" s="297" t="s">
        <v>326</v>
      </c>
      <c r="B16" s="298"/>
      <c r="C16" s="139">
        <v>1</v>
      </c>
      <c r="D16" s="160">
        <f>SUM(E16:G16)</f>
        <v>28060</v>
      </c>
      <c r="E16" s="150">
        <v>1000</v>
      </c>
      <c r="F16" s="150">
        <v>19660</v>
      </c>
      <c r="G16" s="150">
        <v>7400</v>
      </c>
      <c r="I16" s="38"/>
      <c r="J16" s="38"/>
      <c r="K16" s="37"/>
      <c r="L16" s="37"/>
      <c r="M16" s="37"/>
      <c r="N16" s="37"/>
    </row>
    <row r="17" spans="1:5" ht="6" customHeight="1">
      <c r="A17" s="140"/>
      <c r="B17" s="140"/>
      <c r="E17" s="39"/>
    </row>
    <row r="18" spans="1:8" ht="18" customHeight="1">
      <c r="A18" s="299" t="s">
        <v>346</v>
      </c>
      <c r="B18" s="299"/>
      <c r="C18" s="299"/>
      <c r="D18" s="288"/>
      <c r="E18" s="288"/>
      <c r="F18" s="288"/>
      <c r="G18" s="288"/>
      <c r="H18" s="288"/>
    </row>
    <row r="19" spans="1:11" ht="9" customHeight="1">
      <c r="A19" s="144"/>
      <c r="B19" s="144"/>
      <c r="C19" s="144"/>
      <c r="D19" s="300"/>
      <c r="E19" s="300"/>
      <c r="F19" s="300"/>
      <c r="G19" s="300"/>
      <c r="H19" s="300"/>
      <c r="I19" s="41"/>
      <c r="J19" s="41"/>
      <c r="K19" s="41"/>
    </row>
    <row r="20" spans="1:11" ht="57" customHeight="1">
      <c r="A20" s="167" t="s">
        <v>350</v>
      </c>
      <c r="B20" s="168"/>
      <c r="C20" s="168"/>
      <c r="D20" s="148" t="s">
        <v>347</v>
      </c>
      <c r="E20" s="148"/>
      <c r="I20" s="42"/>
      <c r="J20" s="42"/>
      <c r="K20" s="42"/>
    </row>
    <row r="21" spans="1:8" ht="18" customHeight="1">
      <c r="A21" s="144"/>
      <c r="B21" s="144"/>
      <c r="C21" s="144"/>
      <c r="D21" s="301"/>
      <c r="E21" s="301"/>
      <c r="F21" s="301"/>
      <c r="G21" s="301"/>
      <c r="H21" s="301"/>
    </row>
    <row r="22" spans="1:12" ht="18" customHeight="1">
      <c r="A22" s="148" t="s">
        <v>343</v>
      </c>
      <c r="B22" s="169"/>
      <c r="C22" s="169"/>
      <c r="D22" s="170" t="s">
        <v>348</v>
      </c>
      <c r="E22" s="170"/>
      <c r="F22" s="166"/>
      <c r="G22" s="166"/>
      <c r="H22" s="166"/>
      <c r="L22" s="5"/>
    </row>
    <row r="23" spans="1:8" ht="18" customHeight="1">
      <c r="A23" s="144"/>
      <c r="B23" s="144"/>
      <c r="C23" s="144"/>
      <c r="D23" s="166"/>
      <c r="E23" s="166"/>
      <c r="F23" s="166"/>
      <c r="G23" s="166"/>
      <c r="H23" s="166"/>
    </row>
    <row r="24" spans="1:8" ht="18" customHeight="1">
      <c r="A24" s="295"/>
      <c r="B24" s="295"/>
      <c r="C24" s="295"/>
      <c r="D24" s="142"/>
      <c r="E24" s="143"/>
      <c r="F24" s="145"/>
      <c r="G24" s="146"/>
      <c r="H24" s="146"/>
    </row>
    <row r="25" spans="1:8" ht="18" customHeight="1">
      <c r="A25" s="296" t="s">
        <v>351</v>
      </c>
      <c r="B25" s="296"/>
      <c r="C25" s="296"/>
      <c r="D25" s="142"/>
      <c r="E25" s="147"/>
      <c r="F25" s="147"/>
      <c r="G25" s="147"/>
      <c r="H25" s="147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</sheetData>
  <sheetProtection/>
  <mergeCells count="20">
    <mergeCell ref="A24:C24"/>
    <mergeCell ref="A25:C25"/>
    <mergeCell ref="A16:B16"/>
    <mergeCell ref="A18:C18"/>
    <mergeCell ref="D19:H19"/>
    <mergeCell ref="D21:H21"/>
    <mergeCell ref="A1:J1"/>
    <mergeCell ref="E13:G13"/>
    <mergeCell ref="D13:D14"/>
    <mergeCell ref="A2:B2"/>
    <mergeCell ref="A3:B3"/>
    <mergeCell ref="A4:B4"/>
    <mergeCell ref="A5:B5"/>
    <mergeCell ref="A8:B8"/>
    <mergeCell ref="C13:C14"/>
    <mergeCell ref="A10:B10"/>
    <mergeCell ref="A9:B9"/>
    <mergeCell ref="A13:B14"/>
    <mergeCell ref="A15:B15"/>
    <mergeCell ref="D18:H18"/>
  </mergeCells>
  <printOptions/>
  <pageMargins left="1.4173228346456694" right="0" top="0.3937007874015748" bottom="0" header="0.3937007874015748" footer="0"/>
  <pageSetup firstPageNumber="10" useFirstPageNumber="1" horizontalDpi="180" verticalDpi="180" orientation="landscape" paperSize="9" scale="86" r:id="rId1"/>
  <headerFooter alignWithMargins="0">
    <oddFooter>&amp;LE62A39A0&amp;C&amp;R&amp;P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00.625" style="14" customWidth="1"/>
    <col min="2" max="16384" width="0" style="14" hidden="1" customWidth="1"/>
  </cols>
  <sheetData>
    <row r="1" ht="24.75" customHeight="1">
      <c r="A1" s="13" t="s">
        <v>34</v>
      </c>
    </row>
    <row r="2" ht="24.75" customHeight="1"/>
    <row r="3" ht="24.75" customHeight="1"/>
    <row r="4" ht="24.75" customHeight="1">
      <c r="A4" s="14" t="s">
        <v>42</v>
      </c>
    </row>
    <row r="5" ht="24.75" customHeight="1"/>
    <row r="6" ht="24.75" customHeight="1"/>
    <row r="7" ht="24.75" customHeight="1">
      <c r="A7" s="14" t="s">
        <v>50</v>
      </c>
    </row>
    <row r="8" ht="24.75" customHeight="1"/>
    <row r="9" ht="24.75" customHeight="1"/>
    <row r="10" ht="24.75" customHeight="1">
      <c r="A10" s="14" t="s">
        <v>51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 hidden="1"/>
  </sheetData>
  <sheetProtection/>
  <printOptions/>
  <pageMargins left="1.7716535433070868" right="0" top="1.968503937007874" bottom="0" header="0.5118110236220472" footer="0.5118110236220472"/>
  <pageSetup horizontalDpi="600" verticalDpi="600" orientation="landscape" paperSize="9" r:id="rId1"/>
  <headerFooter alignWithMargins="0">
    <oddFooter>&amp;LE62A39A0&amp;C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pastukhova</cp:lastModifiedBy>
  <cp:lastPrinted>2017-08-09T07:02:13Z</cp:lastPrinted>
  <dcterms:created xsi:type="dcterms:W3CDTF">2015-09-09T11:46:29Z</dcterms:created>
  <dcterms:modified xsi:type="dcterms:W3CDTF">2017-08-14T12:56:06Z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Зведений- 1-МС_2.2017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316317</vt:i4>
  </property>
  <property fmtid="{D5CDD505-2E9C-101B-9397-08002B2CF9AE}" pid="7" name="Тип звіту">
    <vt:lpwstr>Зведений- 1-МС</vt:lpwstr>
  </property>
  <property fmtid="{D5CDD505-2E9C-101B-9397-08002B2CF9AE}" pid="8" name="К.Cума">
    <vt:lpwstr>E62A39A0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D1C35D15</vt:lpwstr>
  </property>
  <property fmtid="{D5CDD505-2E9C-101B-9397-08002B2CF9AE}" pid="16" name="Версія БД">
    <vt:lpwstr>3.17.1.1578</vt:lpwstr>
  </property>
</Properties>
</file>