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<sst xmlns="http://schemas.openxmlformats.org/spreadsheetml/2006/main" count="248" uniqueCount="173">
  <si>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</si>
  <si>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</si>
  <si>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</si>
  <si>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</si>
  <si>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</si>
  <si>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</si>
  <si>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</si>
  <si>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</si>
  <si>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</si>
  <si>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</si>
  <si>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</si>
  <si>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</si>
  <si>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</si>
  <si>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</si>
  <si>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</si>
  <si>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</si>
  <si>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</si>
  <si>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</si>
  <si>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</si>
  <si>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</si>
  <si>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</si>
  <si>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</si>
  <si>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</si>
  <si>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</si>
  <si>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</si>
  <si>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</si>
  <si>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</si>
  <si>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</si>
  <si>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</si>
  <si>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</si>
  <si>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</si>
  <si>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</si>
  <si>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</si>
  <si>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</si>
  <si>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</si>
  <si>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</si>
  <si>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</si>
  <si>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</si>
  <si>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</si>
  <si>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</si>
  <si>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</si>
  <si>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</si>
  <si>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</si>
  <si>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</si>
  <si>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</si>
  <si>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</si>
  <si>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</si>
  <si>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</si>
  <si>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</si>
  <si>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</si>
  <si>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</si>
  <si>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</si>
  <si>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</si>
  <si>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</si>
  <si>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</si>
  <si>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</si>
  <si>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</si>
  <si>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</si>
  <si>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</si>
  <si>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</si>
  <si>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</si>
  <si>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</si>
  <si>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</si>
  <si>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</si>
  <si>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</si>
  <si>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</si>
  <si>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</si>
  <si>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</si>
  <si>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</si>
  <si>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</si>
  <si>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</si>
  <si>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</si>
  <si>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</si>
  <si>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</si>
  <si>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</si>
  <si>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</si>
  <si>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</si>
  <si>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</si>
  <si>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</si>
  <si>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</si>
  <si>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</si>
  <si>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</si>
  <si>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</si>
  <si>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</si>
  <si>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</si>
  <si>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</si>
  <si>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</si>
  <si>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</si>
  <si>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</si>
  <si>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</si>
  <si>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</si>
  <si>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</si>
  <si>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</si>
  <si>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</si>
  <si>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</si>
  <si>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</si>
  <si>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</si>
  <si>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</si>
  <si>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</si>
  <si>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</si>
  <si>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</si>
  <si>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</si>
  <si>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</si>
  <si>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</si>
  <si>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</si>
  <si>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</si>
  <si>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</si>
  <si>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</si>
  <si>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</si>
  <si>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</si>
  <si>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</si>
  <si>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</si>
  <si>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</si>
  <si>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</si>
  <si>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</si>
  <si>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</si>
  <si>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</si>
  <si>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</si>
  <si>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</si>
  <si>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</si>
  <si>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</si>
  <si>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</si>
  <si>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</si>
  <si>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</si>
  <si>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</si>
  <si>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</si>
  <si>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</si>
  <si>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</si>
  <si>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</si>
  <si>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</si>
  <si>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</si>
  <si>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</si>
  <si>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</si>
  <si>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</si>
  <si>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</si>
  <si>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</si>
  <si>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</si>
  <si>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</si>
  <si>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</si>
  <si>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</si>
  <si>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</si>
  <si>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</si>
  <si>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</si>
  <si>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</si>
  <si>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</si>
  <si>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</si>
  <si>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</si>
  <si>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</si>
  <si>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</si>
  <si>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</si>
  <si>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</si>
  <si>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</si>
  <si>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Андрушівський районний суд Житомирської області</t>
  </si>
  <si>
    <t>13401.м. Андрушівка.Зазулінського 13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</si>
  <si>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</si>
  <si>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</si>
  <si>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</si>
  <si>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</si>
  <si>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</si>
  <si>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</si>
  <si>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</si>
  <si>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</si>
  <si>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</si>
  <si>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</si>
  <si>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</si>
  <si>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</si>
  <si>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</si>
  <si>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</si>
  <si>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</si>
  <si>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</si>
  <si>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В.В. Карповець</t>
  </si>
  <si>
    <t>І.О. Пухальська</t>
  </si>
  <si>
    <t>12 грудня 2017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</si>
</sst>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&amp;LBC61ED65&amp;C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1</v>
      </c>
      <c r="F7" s="29">
        <v>1</v>
      </c>
      <c r="G7" s="29"/>
      <c r="H7" s="29"/>
      <c r="I7" s="29"/>
      <c r="J7" s="29"/>
      <c r="K7" s="29"/>
      <c r="L7" s="29"/>
      <c r="M7" s="27">
        <f>E7+I7</f>
        <v>1</v>
      </c>
      <c r="N7" s="27">
        <f>F7+J7</f>
        <v>1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</v>
      </c>
      <c r="F9" s="29">
        <v>1</v>
      </c>
      <c r="G9" s="29"/>
      <c r="H9" s="29"/>
      <c r="I9" s="29"/>
      <c r="J9" s="29"/>
      <c r="K9" s="29"/>
      <c r="L9" s="29"/>
      <c r="M9" s="27">
        <f t="shared" si="0"/>
        <v>1</v>
      </c>
      <c r="N9" s="27">
        <f t="shared" si="1"/>
        <v>1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2</v>
      </c>
      <c r="F14" s="29">
        <v>2</v>
      </c>
      <c r="G14" s="29"/>
      <c r="H14" s="29"/>
      <c r="I14" s="29"/>
      <c r="J14" s="29"/>
      <c r="K14" s="29"/>
      <c r="L14" s="29"/>
      <c r="M14" s="27">
        <f t="shared" si="0"/>
        <v>2</v>
      </c>
      <c r="N14" s="27">
        <f t="shared" si="1"/>
        <v>2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1</v>
      </c>
      <c r="F15" s="29">
        <v>1</v>
      </c>
      <c r="G15" s="29"/>
      <c r="H15" s="29"/>
      <c r="I15" s="29"/>
      <c r="J15" s="29"/>
      <c r="K15" s="29"/>
      <c r="L15" s="29"/>
      <c r="M15" s="27">
        <f t="shared" si="0"/>
        <v>1</v>
      </c>
      <c r="N15" s="27">
        <f t="shared" si="1"/>
        <v>1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>
        <v>1</v>
      </c>
      <c r="F18" s="29">
        <v>1</v>
      </c>
      <c r="G18" s="29"/>
      <c r="H18" s="29"/>
      <c r="I18" s="29"/>
      <c r="J18" s="29"/>
      <c r="K18" s="29"/>
      <c r="L18" s="29"/>
      <c r="M18" s="27">
        <f t="shared" si="0"/>
        <v>1</v>
      </c>
      <c r="N18" s="27">
        <f t="shared" si="1"/>
        <v>1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2</v>
      </c>
      <c r="F27" s="29">
        <v>2</v>
      </c>
      <c r="G27" s="29"/>
      <c r="H27" s="29"/>
      <c r="I27" s="29"/>
      <c r="J27" s="29"/>
      <c r="K27" s="29"/>
      <c r="L27" s="29"/>
      <c r="M27" s="27">
        <f t="shared" si="0"/>
        <v>2</v>
      </c>
      <c r="N27" s="27">
        <f t="shared" si="4"/>
        <v>2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5</v>
      </c>
      <c r="F29" s="28">
        <f>F7+F13+F14+F19+F20+F21+F25+F26+F27+F28</f>
        <v>5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5</v>
      </c>
      <c r="N29" s="28">
        <f>N7+N13+N14+N19+N20+N21+N25+N26+N27+N28</f>
        <v>5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&amp;LBC61ED65&amp;CФорма № 1-АМ, Підрозділ: Андрушівський районний суд Житомирської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5</v>
      </c>
      <c r="G7" s="26">
        <v>5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5</v>
      </c>
      <c r="O7" s="26">
        <f>G7+K7</f>
        <v>5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5</v>
      </c>
      <c r="G8" s="26">
        <v>5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5</v>
      </c>
      <c r="O8" s="26">
        <f aca="true" t="shared" si="1" ref="O8:O15">G8+K8</f>
        <v>5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5</v>
      </c>
      <c r="G18" s="26">
        <v>5</v>
      </c>
      <c r="H18" s="26"/>
      <c r="I18" s="26"/>
      <c r="J18" s="26"/>
      <c r="K18" s="26"/>
      <c r="L18" s="26"/>
      <c r="M18" s="26"/>
      <c r="N18" s="26">
        <f t="shared" si="0"/>
        <v>5</v>
      </c>
      <c r="O18" s="26">
        <f>G18+K18</f>
        <v>5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1</v>
      </c>
      <c r="G20" s="26">
        <v>1</v>
      </c>
      <c r="H20" s="26"/>
      <c r="I20" s="26"/>
      <c r="J20" s="26"/>
      <c r="K20" s="26"/>
      <c r="L20" s="26"/>
      <c r="M20" s="26"/>
      <c r="N20" s="26">
        <f t="shared" si="0"/>
        <v>1</v>
      </c>
      <c r="O20" s="26">
        <f t="shared" si="4"/>
        <v>1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>
        <f t="shared" si="0"/>
        <v>1</v>
      </c>
      <c r="O22" s="26">
        <f t="shared" si="4"/>
        <v>1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f t="shared" si="0"/>
        <v>1</v>
      </c>
      <c r="O24" s="26">
        <f t="shared" si="4"/>
        <v>1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>
        <v>1</v>
      </c>
      <c r="G32" s="26">
        <v>1</v>
      </c>
      <c r="H32" s="26"/>
      <c r="I32" s="26"/>
      <c r="J32" s="26"/>
      <c r="K32" s="26"/>
      <c r="L32" s="26"/>
      <c r="M32" s="26"/>
      <c r="N32" s="26">
        <f t="shared" si="0"/>
        <v>1</v>
      </c>
      <c r="O32" s="26">
        <f t="shared" si="4"/>
        <v>1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5</v>
      </c>
      <c r="G36" s="28">
        <f>G7+G13</f>
        <v>5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5</v>
      </c>
      <c r="O36" s="28">
        <f>O7+O13</f>
        <v>5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</v>
      </c>
      <c r="G37" s="26">
        <v>1</v>
      </c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1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2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/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/>
      <c r="L46" s="212"/>
      <c r="M46" s="212"/>
      <c r="N46" s="212"/>
      <c r="O46" s="212"/>
      <c r="P46" s="212"/>
      <c r="Q46" s="212"/>
    </row>
    <row r="48" spans="11:17" ht="12.75">
      <c r="K48" s="211" t="s">
        <v>172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&amp;LBC61ED65&amp;CФорма № 1-АМ, Підрозділ: Андрушівський районний суд Житомирської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2018-01-22T08:15:00Z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1-АМ_00272_07092017-07122017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BC61ED65</vt:lpwstr>
  </property>
  <property fmtid="{D5CDD505-2E9C-101B-9397-08002B2CF9AE}" pid="10" name="Підрозд">
    <vt:lpwstr>Андрушівський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472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