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<sst xmlns="http://schemas.openxmlformats.org/spreadsheetml/2006/main" count="489" uniqueCount="397">
  <si>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</si>
  <si>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</si>
  <si>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</si>
  <si>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</si>
  <si>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</si>
  <si>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</si>
  <si>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</si>
  <si>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</si>
  <si>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</si>
  <si>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</si>
  <si>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</si>
  <si>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</si>
  <si>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</si>
  <si>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</si>
  <si>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</si>
  <si>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</si>
  <si>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</si>
  <si>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</si>
  <si>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</si>
  <si>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</si>
  <si>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</si>
  <si>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</si>
  <si>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</si>
  <si>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</si>
  <si>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</si>
  <si>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</si>
  <si>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</si>
  <si>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</si>
  <si>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</si>
  <si>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</si>
  <si>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</si>
  <si>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</si>
  <si>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</si>
  <si>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</si>
  <si>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</si>
  <si>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</si>
  <si>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</si>
  <si>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</si>
  <si>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</si>
  <si>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</si>
  <si>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</si>
  <si>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</si>
  <si>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</si>
  <si>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</si>
  <si>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</si>
  <si>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</si>
  <si>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</si>
  <si>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</si>
  <si>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</si>
  <si>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</si>
  <si>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</si>
  <si>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</si>
  <si>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</si>
  <si>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</si>
  <si>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</si>
  <si>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</si>
  <si>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</si>
  <si>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</si>
  <si>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</si>
  <si>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</si>
  <si>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</si>
  <si>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</si>
  <si>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</si>
  <si>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</si>
  <si>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</si>
  <si>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</si>
  <si>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</si>
  <si>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</si>
  <si>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</si>
  <si>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</si>
  <si>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</si>
  <si>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</si>
  <si>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</si>
  <si>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</si>
  <si>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</si>
  <si>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</si>
  <si>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</si>
  <si>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</si>
  <si>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</si>
  <si>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</si>
  <si>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</si>
  <si>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</si>
  <si>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</si>
  <si>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</si>
  <si>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</si>
  <si>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</si>
  <si>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</si>
  <si>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</si>
  <si>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</si>
  <si>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</si>
  <si>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</si>
  <si>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</si>
  <si>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</si>
  <si>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</si>
  <si>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</si>
  <si>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</si>
  <si>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</si>
  <si>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</si>
  <si>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</si>
  <si>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</si>
  <si>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</si>
  <si>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</si>
  <si>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</si>
  <si>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</si>
  <si>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</si>
  <si>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</si>
  <si>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</si>
  <si>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</si>
  <si>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</si>
  <si>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</si>
  <si>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</si>
  <si>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</si>
  <si>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</si>
  <si>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</si>
  <si>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</si>
  <si>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</si>
  <si>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</si>
  <si>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</si>
  <si>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</si>
  <si>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</si>
  <si>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</si>
  <si>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</si>
  <si>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</si>
  <si>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</si>
  <si>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</si>
  <si>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</si>
  <si>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</si>
  <si>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</si>
  <si>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</si>
  <si>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</si>
  <si>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</si>
  <si>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</si>
  <si>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</si>
  <si>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</si>
  <si>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</si>
  <si>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</si>
  <si>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</si>
  <si>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</si>
  <si>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</si>
  <si>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</si>
  <si>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</si>
  <si>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</si>
  <si>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</si>
  <si>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</si>
  <si>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</si>
  <si>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</si>
  <si>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</si>
  <si>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</si>
  <si>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</si>
  <si>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</si>
  <si>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</si>
  <si>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</si>
  <si>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</si>
  <si>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</si>
  <si>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</si>
  <si>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</si>
  <si>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</si>
  <si>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</si>
  <si>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</si>
  <si>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</si>
  <si>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</si>
  <si>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</si>
  <si>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</si>
  <si>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</si>
  <si>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</si>
  <si>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</si>
  <si>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</si>
  <si>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</si>
  <si>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</si>
  <si>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</si>
  <si>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</si>
  <si>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</si>
  <si>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</si>
  <si>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</si>
  <si>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</si>
  <si>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</si>
  <si>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</si>
  <si>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</si>
  <si>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</si>
  <si>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</si>
  <si>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</si>
  <si>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</si>
  <si>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</si>
  <si>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</si>
  <si>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</si>
  <si>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</si>
  <si>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</si>
  <si>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</si>
  <si>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</si>
  <si>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</si>
  <si>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</si>
  <si>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</si>
  <si>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</si>
  <si>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</si>
  <si>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</si>
  <si>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</si>
  <si>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</si>
  <si>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</si>
  <si>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</si>
  <si>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</si>
  <si>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</si>
  <si>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</si>
  <si>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</si>
  <si>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</si>
  <si>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</si>
  <si>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</si>
  <si>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</si>
  <si>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</si>
  <si>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</si>
  <si>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</si>
  <si>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</si>
  <si>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</si>
  <si>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</si>
  <si>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</si>
  <si>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</si>
  <si>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</si>
  <si>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</si>
  <si>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</si>
  <si>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</si>
  <si>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</si>
  <si>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</si>
  <si>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</si>
  <si>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</si>
  <si>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</si>
  <si>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</si>
  <si>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</si>
  <si>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</si>
  <si>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</si>
  <si>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</si>
  <si>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</si>
  <si>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</si>
  <si>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</si>
  <si>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</si>
  <si>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</si>
  <si>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</si>
  <si>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</si>
  <si>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</si>
  <si>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</si>
  <si>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</si>
  <si>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</si>
  <si>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</si>
  <si>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</si>
  <si>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</si>
  <si>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</si>
  <si>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</si>
  <si>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</si>
  <si>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</si>
  <si>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</si>
  <si>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</si>
  <si>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</si>
  <si>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</si>
  <si>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</si>
  <si>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</si>
  <si>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</si>
  <si>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</si>
  <si>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</si>
  <si>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</si>
  <si>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</si>
  <si>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</si>
  <si>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</si>
  <si>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</si>
  <si>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</si>
  <si>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</si>
  <si>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</si>
  <si>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</si>
  <si>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</si>
  <si>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</si>
  <si>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</si>
  <si>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</si>
  <si>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</si>
  <si>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</si>
  <si>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</si>
  <si>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</si>
  <si>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</si>
  <si>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</si>
  <si>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</si>
  <si>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</si>
  <si>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</si>
  <si>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</si>
  <si>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</si>
  <si>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</si>
  <si>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</si>
  <si>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</si>
  <si>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</si>
  <si>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</si>
  <si>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</si>
  <si>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</si>
  <si>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</si>
  <si>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</si>
  <si>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</si>
  <si>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</si>
  <si>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</si>
  <si>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</si>
  <si>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</si>
  <si>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</si>
  <si>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</si>
  <si>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</si>
  <si>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</si>
  <si>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</si>
  <si>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</si>
  <si>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</si>
  <si>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</si>
  <si>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</si>
  <si>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</si>
  <si>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</si>
  <si>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</si>
  <si>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</si>
  <si>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</si>
  <si>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</si>
  <si>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</si>
  <si>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</si>
  <si>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</si>
  <si>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</si>
  <si>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</si>
  <si>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</si>
  <si>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</si>
  <si>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</si>
  <si>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</si>
  <si>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</si>
  <si>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</si>
  <si>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</si>
  <si>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</si>
  <si>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</si>
  <si>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</si>
  <si>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</si>
  <si>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</si>
  <si>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</si>
  <si>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</si>
  <si>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</si>
  <si>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</si>
  <si>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</si>
  <si>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</si>
  <si>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</si>
  <si>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</si>
  <si>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</si>
  <si>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</si>
  <si>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</si>
  <si>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</si>
  <si>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</si>
  <si>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</si>
  <si>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</si>
  <si>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</si>
  <si>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</si>
  <si>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</si>
  <si>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</si>
  <si>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</si>
  <si>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</si>
  <si>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</si>
  <si>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</si>
  <si>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</si>
  <si>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</si>
  <si>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</si>
  <si>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</si>
  <si>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</si>
  <si>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</si>
  <si>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</si>
  <si>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</si>
  <si>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</si>
  <si>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</si>
  <si>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</si>
  <si>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</si>
  <si>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</si>
  <si>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</si>
  <si>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</si>
  <si>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</si>
  <si>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</si>
  <si>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</si>
  <si>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</si>
  <si>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</si>
  <si>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</si>
  <si>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</si>
  <si>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</si>
  <si>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</si>
  <si>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</si>
  <si>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</si>
  <si>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Яремчанський міський суд Івано-Франківської області </t>
  </si>
  <si>
    <t>78500. Івано-Франківська область.м. Яремчe</t>
  </si>
  <si>
    <t>вул. Довбуша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</si>
  <si>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</si>
  <si>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</si>
  <si>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</si>
  <si>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</si>
  <si>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</si>
  <si>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</si>
  <si>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</si>
  <si>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</si>
  <si>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</si>
  <si>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</si>
  <si>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</si>
  <si>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</si>
  <si>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</si>
  <si>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Г.М. Савчук</t>
  </si>
  <si>
    <t/>
  </si>
  <si>
    <t xml:space="preserve">І.Д. Гнип'юк </t>
  </si>
  <si>
    <t>(03434) 2-22-63</t>
  </si>
  <si>
    <t>(03434) 2-24-72</t>
  </si>
  <si>
    <t>30 червня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</si>
</sst>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&amp;L19C12390&amp;C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v>
      </c>
      <c r="D6" s="178">
        <v>3</v>
      </c>
      <c r="E6" s="178"/>
      <c r="F6" s="179"/>
      <c r="G6" s="178">
        <v>6</v>
      </c>
    </row>
    <row r="7" spans="1:7" s="43" customFormat="1" ht="21" customHeight="1">
      <c r="A7" s="69">
        <v>2</v>
      </c>
      <c r="B7" s="70" t="s">
        <v>273</v>
      </c>
      <c r="C7" s="179">
        <f>'розділ 6 '!C28+'розділ 6 '!D28</f>
        <v>4</v>
      </c>
      <c r="D7" s="179">
        <f>'розділ 6 '!D28</f>
        <v>0</v>
      </c>
      <c r="E7" s="179">
        <f>'розділ 6 '!E28</f>
        <v>0</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v>
      </c>
      <c r="D9" s="179">
        <f>'розділ 5 '!E6</f>
        <v>11</v>
      </c>
      <c r="E9" s="179">
        <f>'розділ 5 '!F6</f>
        <v>0</v>
      </c>
      <c r="F9" s="179">
        <f>'розділ 5 '!I6</f>
        <v>0</v>
      </c>
      <c r="G9" s="179">
        <f>'розділ 5 '!J6</f>
        <v>11</v>
      </c>
    </row>
    <row r="10" spans="1:7" s="43" customFormat="1" ht="39.75" customHeight="1">
      <c r="A10" s="69">
        <v>5</v>
      </c>
      <c r="B10" s="70" t="s">
        <v>227</v>
      </c>
      <c r="C10" s="179">
        <f>'розділ 5 '!D39+'розділ 5 '!E39</f>
        <v>3</v>
      </c>
      <c r="D10" s="179">
        <f>'розділ 5 '!E39</f>
        <v>1</v>
      </c>
      <c r="E10" s="179">
        <f>'розділ 5 '!F39</f>
        <v>0</v>
      </c>
      <c r="F10" s="179">
        <f>'розділ 5 '!I39</f>
        <v>0</v>
      </c>
      <c r="G10" s="179">
        <f>'розділ 5 '!J39</f>
        <v>3</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24</v>
      </c>
      <c r="D14" s="180">
        <f>SUM(D6:D13)</f>
        <v>15</v>
      </c>
      <c r="E14" s="180">
        <f>SUM(E6:E13)</f>
        <v>0</v>
      </c>
      <c r="F14" s="180">
        <f>SUM(F6:F13)</f>
        <v>0</v>
      </c>
      <c r="G14" s="18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c r="F10" s="181">
        <v>1</v>
      </c>
      <c r="G10" s="181"/>
      <c r="H10" s="181"/>
      <c r="I10" s="181"/>
      <c r="J10" s="181"/>
      <c r="K10" s="181"/>
      <c r="L10" s="181"/>
      <c r="M10" s="181"/>
      <c r="N10" s="181"/>
      <c r="O10" s="181"/>
      <c r="P10" s="181"/>
      <c r="Q10" s="181"/>
      <c r="R10" s="181"/>
      <c r="S10" s="181"/>
      <c r="T10" s="181"/>
      <c r="U10" s="181"/>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v>
      </c>
      <c r="E25" s="181"/>
      <c r="F25" s="181">
        <v>1</v>
      </c>
      <c r="G25" s="181"/>
      <c r="H25" s="181"/>
      <c r="I25" s="181"/>
      <c r="J25" s="181"/>
      <c r="K25" s="181"/>
      <c r="L25" s="181"/>
      <c r="M25" s="181"/>
      <c r="N25" s="181"/>
      <c r="O25" s="181"/>
      <c r="P25" s="181"/>
      <c r="Q25" s="181"/>
      <c r="R25" s="181"/>
      <c r="S25" s="181"/>
      <c r="T25" s="181"/>
      <c r="U25" s="181"/>
      <c r="V25" s="181"/>
      <c r="W25" s="181"/>
      <c r="X25" s="181"/>
      <c r="Y25" s="181"/>
      <c r="Z25" s="181"/>
      <c r="AA25" s="181">
        <v>1</v>
      </c>
      <c r="AB25" s="181">
        <v>1</v>
      </c>
      <c r="AC25" s="181"/>
    </row>
    <row r="26" spans="1:29" ht="16.5" customHeight="1">
      <c r="A26" s="86">
        <v>18</v>
      </c>
      <c r="B26" s="91" t="s">
        <v>77</v>
      </c>
      <c r="C26" s="151">
        <v>185</v>
      </c>
      <c r="D26" s="181">
        <v>1</v>
      </c>
      <c r="E26" s="181"/>
      <c r="F26" s="181">
        <v>1</v>
      </c>
      <c r="G26" s="181"/>
      <c r="H26" s="181"/>
      <c r="I26" s="181"/>
      <c r="J26" s="181"/>
      <c r="K26" s="181"/>
      <c r="L26" s="181"/>
      <c r="M26" s="181"/>
      <c r="N26" s="181"/>
      <c r="O26" s="181"/>
      <c r="P26" s="181"/>
      <c r="Q26" s="181"/>
      <c r="R26" s="181"/>
      <c r="S26" s="181"/>
      <c r="T26" s="181"/>
      <c r="U26" s="181"/>
      <c r="V26" s="181"/>
      <c r="W26" s="181"/>
      <c r="X26" s="181"/>
      <c r="Y26" s="181"/>
      <c r="Z26" s="181"/>
      <c r="AA26" s="181">
        <v>1</v>
      </c>
      <c r="AB26" s="181">
        <v>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1</v>
      </c>
      <c r="F41" s="181">
        <v>1</v>
      </c>
      <c r="G41" s="181"/>
      <c r="H41" s="181"/>
      <c r="I41" s="181"/>
      <c r="J41" s="181"/>
      <c r="K41" s="181"/>
      <c r="L41" s="181"/>
      <c r="M41" s="181"/>
      <c r="N41" s="181"/>
      <c r="O41" s="181"/>
      <c r="P41" s="181"/>
      <c r="Q41" s="181"/>
      <c r="R41" s="181"/>
      <c r="S41" s="181"/>
      <c r="T41" s="181"/>
      <c r="U41" s="181"/>
      <c r="V41" s="181"/>
      <c r="W41" s="181"/>
      <c r="X41" s="181"/>
      <c r="Y41" s="181"/>
      <c r="Z41" s="181"/>
      <c r="AA41" s="181">
        <v>1</v>
      </c>
      <c r="AB41" s="181">
        <v>1</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c r="I56" s="181"/>
      <c r="J56" s="181"/>
      <c r="K56" s="181"/>
      <c r="L56" s="181"/>
      <c r="M56" s="181"/>
      <c r="N56" s="181"/>
      <c r="O56" s="181"/>
      <c r="P56" s="181"/>
      <c r="Q56" s="181"/>
      <c r="R56" s="181"/>
      <c r="S56" s="181"/>
      <c r="T56" s="181"/>
      <c r="U56" s="181"/>
      <c r="V56" s="181"/>
      <c r="W56" s="181"/>
      <c r="X56" s="181"/>
      <c r="Y56" s="181"/>
      <c r="Z56" s="181"/>
      <c r="AA56" s="181">
        <v>1</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3</v>
      </c>
      <c r="E66" s="182">
        <f>E9+E10+E15+E18+E20+E25+E32+E35+E36+E40+E41+E44+E46+E51+E53+E55+E56+E62+E63+E64+E65</f>
        <v>3</v>
      </c>
      <c r="F66" s="182">
        <f>F9+F10+F15+F18+F20+F25+F32+F35+F36+F40+F41+F44+F46+F51+F53+F55+F56+F62+F63+F64+F65</f>
        <v>7</v>
      </c>
      <c r="G66" s="182">
        <f>G9+G10+G15+G18+G20+G25+G32+G35+G36+G40+G41+G44+G46+G51+G53+G55+G56+G62+G63+G64+G65</f>
        <v>0</v>
      </c>
      <c r="H66" s="182">
        <f>H9+H10+H15+H18+H20+H25+H32+H35+H36+H40+H41+H44+H46+H51+H53+H55+H56+H62+H63+H64+H65</f>
        <v>0</v>
      </c>
      <c r="I66" s="182">
        <f>I9+I10+I15+I18+I20+I25+I32+I35+I36+I40+I41+I44+I46+I51+I53+I55+I56+I62+I63+I64+I65</f>
        <v>0</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0</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6</v>
      </c>
      <c r="AB66" s="182">
        <f>AB9+AB10+AB15+AB18+AB20+AB25+AB32+AB35+AB36+AB40+AB41+AB44+AB46+AB51+AB53+AB55+AB56+AB62+AB63+AB64+AB65</f>
        <v>7</v>
      </c>
      <c r="AC66" s="182">
        <f>AC9+AC10+AC15+AC18+AC20+AC25+AC32+AC35+AC36+AC40+AC41+AC44+AC46+AC51+AC53+AC55+AC56+AC62+AC63+AC64+AC65</f>
        <v>0</v>
      </c>
    </row>
    <row r="67" spans="1:29" ht="15.75" customHeight="1">
      <c r="A67" s="86">
        <v>59</v>
      </c>
      <c r="B67" s="149" t="s">
        <v>331</v>
      </c>
      <c r="C67" s="87"/>
      <c r="D67" s="183">
        <v>3</v>
      </c>
      <c r="E67" s="183">
        <v>2</v>
      </c>
      <c r="F67" s="183">
        <v>6</v>
      </c>
      <c r="G67" s="183"/>
      <c r="H67" s="183"/>
      <c r="I67" s="183"/>
      <c r="J67" s="183"/>
      <c r="K67" s="183"/>
      <c r="L67" s="183"/>
      <c r="M67" s="183"/>
      <c r="N67" s="183"/>
      <c r="O67" s="183"/>
      <c r="P67" s="183"/>
      <c r="Q67" s="183"/>
      <c r="R67" s="183"/>
      <c r="S67" s="183"/>
      <c r="T67" s="183"/>
      <c r="U67" s="183"/>
      <c r="V67" s="183"/>
      <c r="W67" s="183"/>
      <c r="X67" s="183"/>
      <c r="Y67" s="183"/>
      <c r="Z67" s="183"/>
      <c r="AA67" s="184">
        <v>5</v>
      </c>
      <c r="AB67" s="183">
        <v>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c r="I70" s="183"/>
      <c r="J70" s="183"/>
      <c r="K70" s="183"/>
      <c r="L70" s="183"/>
      <c r="M70" s="183"/>
      <c r="N70" s="183"/>
      <c r="O70" s="183"/>
      <c r="P70" s="183"/>
      <c r="Q70" s="183"/>
      <c r="R70" s="183"/>
      <c r="S70" s="183"/>
      <c r="T70" s="183"/>
      <c r="U70" s="183"/>
      <c r="V70" s="183"/>
      <c r="W70" s="183"/>
      <c r="X70" s="183"/>
      <c r="Y70" s="183"/>
      <c r="Z70" s="183"/>
      <c r="AA70" s="183">
        <v>1</v>
      </c>
      <c r="AB70" s="183">
        <v>1</v>
      </c>
      <c r="AC70" s="183"/>
    </row>
    <row r="71" spans="1:29" ht="15" customHeight="1">
      <c r="A71" s="86">
        <v>63</v>
      </c>
      <c r="B71" s="149" t="s">
        <v>332</v>
      </c>
      <c r="C71" s="87"/>
      <c r="D71" s="183">
        <v>1</v>
      </c>
      <c r="E71" s="183"/>
      <c r="F71" s="183">
        <v>1</v>
      </c>
      <c r="G71" s="183"/>
      <c r="H71" s="183"/>
      <c r="I71" s="183"/>
      <c r="J71" s="183"/>
      <c r="K71" s="183"/>
      <c r="L71" s="183"/>
      <c r="M71" s="183"/>
      <c r="N71" s="183"/>
      <c r="O71" s="183"/>
      <c r="P71" s="183"/>
      <c r="Q71" s="183"/>
      <c r="R71" s="183"/>
      <c r="S71" s="183"/>
      <c r="T71" s="183"/>
      <c r="U71" s="183"/>
      <c r="V71" s="183"/>
      <c r="W71" s="183"/>
      <c r="X71" s="183"/>
      <c r="Y71" s="183"/>
      <c r="Z71" s="183"/>
      <c r="AA71" s="183">
        <v>1</v>
      </c>
      <c r="AB71" s="183">
        <v>1</v>
      </c>
      <c r="AC71" s="183"/>
    </row>
    <row r="72" spans="1:29" ht="15.75" customHeight="1">
      <c r="A72" s="86">
        <v>64</v>
      </c>
      <c r="B72" s="149" t="s">
        <v>81</v>
      </c>
      <c r="C72" s="87"/>
      <c r="D72" s="183"/>
      <c r="E72" s="183"/>
      <c r="F72" s="183"/>
      <c r="G72" s="183"/>
      <c r="H72" s="183"/>
      <c r="I72" s="183"/>
      <c r="J72" s="183"/>
      <c r="K72" s="183"/>
      <c r="L72" s="183"/>
      <c r="M72" s="183"/>
      <c r="N72" s="183"/>
      <c r="O72" s="183"/>
      <c r="P72" s="183"/>
      <c r="Q72" s="183"/>
      <c r="R72" s="181"/>
      <c r="S72" s="181"/>
      <c r="T72" s="181"/>
      <c r="U72" s="181"/>
      <c r="V72" s="181"/>
      <c r="W72" s="181"/>
      <c r="X72" s="183"/>
      <c r="Y72" s="183"/>
      <c r="Z72" s="183"/>
      <c r="AA72" s="183"/>
      <c r="AB72" s="183"/>
      <c r="AC72" s="183"/>
    </row>
    <row r="73" spans="1:29" ht="20.25" customHeight="1">
      <c r="A73" s="86">
        <v>65</v>
      </c>
      <c r="B73" s="149" t="s">
        <v>200</v>
      </c>
      <c r="C73" s="87"/>
      <c r="D73" s="183"/>
      <c r="E73" s="183"/>
      <c r="F73" s="183"/>
      <c r="G73" s="183"/>
      <c r="H73" s="183"/>
      <c r="I73" s="183"/>
      <c r="J73" s="183"/>
      <c r="K73" s="183"/>
      <c r="L73" s="183"/>
      <c r="M73" s="183"/>
      <c r="N73" s="183"/>
      <c r="O73" s="183"/>
      <c r="P73" s="183"/>
      <c r="Q73" s="183"/>
      <c r="R73" s="181"/>
      <c r="S73" s="181"/>
      <c r="T73" s="181"/>
      <c r="U73" s="181"/>
      <c r="V73" s="181"/>
      <c r="W73" s="181"/>
      <c r="X73" s="183"/>
      <c r="Y73" s="183"/>
      <c r="Z73" s="183"/>
      <c r="AA73" s="183"/>
      <c r="AB73" s="183"/>
      <c r="AC73" s="183"/>
    </row>
    <row r="74" spans="1:29" ht="16.5" customHeight="1">
      <c r="A74" s="86">
        <v>66</v>
      </c>
      <c r="B74" s="149" t="s">
        <v>333</v>
      </c>
      <c r="C74" s="87"/>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&amp;L19C12390&amp;CФорма № 1-1, Підрозділ: Яремчанський міський суд Івано-Франківської області ,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c r="H31" s="24"/>
      <c r="I31" s="24"/>
    </row>
    <row r="32" spans="1:9" ht="16.5" customHeight="1">
      <c r="A32" s="101">
        <v>30</v>
      </c>
      <c r="B32" s="267" t="s">
        <v>330</v>
      </c>
      <c r="C32" s="268"/>
      <c r="D32" s="185">
        <v>36</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c r="C6" s="188"/>
      <c r="D6" s="187"/>
      <c r="E6" s="187"/>
      <c r="F6" s="187"/>
      <c r="G6" s="187"/>
      <c r="H6" s="187"/>
      <c r="I6" s="187"/>
      <c r="J6" s="187"/>
      <c r="K6" s="187"/>
      <c r="L6" s="187"/>
      <c r="M6" s="187"/>
      <c r="N6" s="187"/>
      <c r="O6" s="187"/>
      <c r="P6" s="187"/>
      <c r="Q6" s="187"/>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c r="O14" s="191"/>
      <c r="P14" s="191"/>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0</v>
      </c>
      <c r="H18" s="192">
        <f aca="true" t="shared" si="0" ref="H18:P18">H7+H14+H15+H16+H17</f>
        <v>0</v>
      </c>
      <c r="I18" s="192">
        <f t="shared" si="0"/>
        <v>0</v>
      </c>
      <c r="J18" s="192">
        <f t="shared" si="0"/>
        <v>0</v>
      </c>
      <c r="K18" s="192">
        <f t="shared" si="0"/>
        <v>0</v>
      </c>
      <c r="L18" s="192">
        <f t="shared" si="0"/>
        <v>0</v>
      </c>
      <c r="M18" s="192">
        <f t="shared" si="0"/>
        <v>0</v>
      </c>
      <c r="N18" s="192">
        <f t="shared" si="0"/>
        <v>0</v>
      </c>
      <c r="O18" s="193">
        <f t="shared" si="0"/>
        <v>0</v>
      </c>
      <c r="P18" s="193">
        <f t="shared" si="0"/>
        <v>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11</v>
      </c>
      <c r="F6" s="194"/>
      <c r="G6" s="194"/>
      <c r="H6" s="194"/>
      <c r="I6" s="194"/>
      <c r="J6" s="194">
        <v>11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c r="G20" s="194"/>
      <c r="H20" s="194"/>
      <c r="I20" s="194"/>
      <c r="J20" s="194">
        <v>4</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c r="G23" s="195"/>
      <c r="H23" s="195"/>
      <c r="I23" s="195"/>
      <c r="J23" s="195">
        <v>4</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c r="G28" s="195"/>
      <c r="H28" s="195"/>
      <c r="I28" s="195"/>
      <c r="J28" s="195">
        <v>1</v>
      </c>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c r="G30" s="195"/>
      <c r="H30" s="195"/>
      <c r="I30" s="195"/>
      <c r="J30" s="195">
        <v>5</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c r="F33" s="195"/>
      <c r="G33" s="195"/>
      <c r="H33" s="195"/>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v>
      </c>
      <c r="F35" s="195"/>
      <c r="G35" s="195"/>
      <c r="H35" s="195"/>
      <c r="I35" s="195"/>
      <c r="J35" s="195">
        <v>1</v>
      </c>
      <c r="K35" s="35"/>
      <c r="L35" s="7"/>
    </row>
    <row r="36" spans="1:12" s="1" customFormat="1" ht="14.25" customHeight="1">
      <c r="A36" s="108">
        <v>31</v>
      </c>
      <c r="B36" s="351" t="s">
        <v>23</v>
      </c>
      <c r="C36" s="352"/>
      <c r="D36" s="195"/>
      <c r="E36" s="195"/>
      <c r="F36" s="195"/>
      <c r="G36" s="195"/>
      <c r="H36" s="195"/>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2</v>
      </c>
      <c r="E39" s="194">
        <v>1</v>
      </c>
      <c r="F39" s="194"/>
      <c r="G39" s="194"/>
      <c r="H39" s="194"/>
      <c r="I39" s="194"/>
      <c r="J39" s="194">
        <v>3</v>
      </c>
      <c r="K39" s="35"/>
      <c r="L39" s="7"/>
    </row>
    <row r="40" spans="1:12" s="1" customFormat="1" ht="14.25" customHeight="1">
      <c r="A40" s="108">
        <v>35</v>
      </c>
      <c r="B40" s="365" t="s">
        <v>9</v>
      </c>
      <c r="C40" s="366"/>
      <c r="D40" s="195">
        <v>1</v>
      </c>
      <c r="E40" s="195">
        <v>1</v>
      </c>
      <c r="F40" s="195"/>
      <c r="G40" s="195"/>
      <c r="H40" s="195"/>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c r="F48" s="195"/>
      <c r="G48" s="195"/>
      <c r="H48" s="195"/>
      <c r="I48" s="195"/>
      <c r="J48" s="195">
        <v>1</v>
      </c>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2</v>
      </c>
      <c r="E50" s="196">
        <f aca="true" t="shared" si="0" ref="E50:J50">E6+E39+E49</f>
        <v>12</v>
      </c>
      <c r="F50" s="196">
        <f t="shared" si="0"/>
        <v>0</v>
      </c>
      <c r="G50" s="196">
        <f t="shared" si="0"/>
        <v>0</v>
      </c>
      <c r="H50" s="196">
        <f t="shared" si="0"/>
        <v>0</v>
      </c>
      <c r="I50" s="196">
        <f t="shared" si="0"/>
        <v>0</v>
      </c>
      <c r="J50" s="196">
        <f t="shared" si="0"/>
        <v>14</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3</v>
      </c>
      <c r="D15" s="197"/>
      <c r="E15" s="197"/>
      <c r="F15" s="197"/>
      <c r="G15" s="197"/>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c r="E27" s="197"/>
      <c r="F27" s="197"/>
      <c r="G27" s="197"/>
      <c r="H27" s="197">
        <v>1</v>
      </c>
      <c r="I27" s="10"/>
      <c r="J27" s="10"/>
      <c r="K27" s="10"/>
    </row>
    <row r="28" spans="1:11" s="8" customFormat="1" ht="18.75" customHeight="1">
      <c r="A28" s="110">
        <v>23</v>
      </c>
      <c r="B28" s="111" t="s">
        <v>389</v>
      </c>
      <c r="C28" s="198">
        <f>SUM(C6:C27)</f>
        <v>4</v>
      </c>
      <c r="D28" s="198">
        <f>SUM(D6:D27)</f>
        <v>0</v>
      </c>
      <c r="E28" s="198">
        <f>SUM(E6:E27)</f>
        <v>0</v>
      </c>
      <c r="F28" s="198">
        <f>SUM(F6:F27)</f>
        <v>0</v>
      </c>
      <c r="G28" s="198">
        <f>SUM(G6:G27)</f>
        <v>0</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c r="E30" s="197"/>
      <c r="F30" s="197"/>
      <c r="G30" s="197"/>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&amp;L19C12390&amp;CФорма № 1-1, Підрозділ: Яремчанський міський суд Івано-Франківської області ,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2015-12-10T14:21:22Z</cp:lastPrinted>
  <dcterms:created xsi:type="dcterms:W3CDTF">2015-09-09T11:45:10Z</dcterms:created>
  <dcterms:modified xsi:type="dcterms:W3CDTF">2018-01-23T07:57:33Z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7E152EDE</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