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<sst xmlns="http://schemas.openxmlformats.org/spreadsheetml/2006/main" count="317" uniqueCount="256">
  <si>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</si>
  <si>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</si>
  <si>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</si>
  <si>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</si>
  <si>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</si>
  <si>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</si>
  <si>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</si>
  <si>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</si>
  <si>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</si>
  <si>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</si>
  <si>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</si>
  <si>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</si>
  <si>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</si>
  <si>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</si>
  <si>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</si>
  <si>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</si>
  <si>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</si>
  <si>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</si>
  <si>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</si>
  <si>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</si>
  <si>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</si>
  <si>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</si>
  <si>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</si>
  <si>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</si>
  <si>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</si>
  <si>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</si>
  <si>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</si>
  <si>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</si>
  <si>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</si>
  <si>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</si>
  <si>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</si>
  <si>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</si>
  <si>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</si>
  <si>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</si>
  <si>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</si>
  <si>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</si>
  <si>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</si>
  <si>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</si>
  <si>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</si>
  <si>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</si>
  <si>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</si>
  <si>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</si>
  <si>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</si>
  <si>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</si>
  <si>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</si>
  <si>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</si>
  <si>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</si>
  <si>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</si>
  <si>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</si>
  <si>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</si>
  <si>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</si>
  <si>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</si>
  <si>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</si>
  <si>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</si>
  <si>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</si>
  <si>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</si>
  <si>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</si>
  <si>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</si>
  <si>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</si>
  <si>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</si>
  <si>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</si>
  <si>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</si>
  <si>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</si>
  <si>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</si>
  <si>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</si>
  <si>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</si>
  <si>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</si>
  <si>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</si>
  <si>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</si>
  <si>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</si>
  <si>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</si>
  <si>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</si>
  <si>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</si>
  <si>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</si>
  <si>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</si>
  <si>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</si>
  <si>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</si>
  <si>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</si>
  <si>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</si>
  <si>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</si>
  <si>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</si>
  <si>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</si>
  <si>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</si>
  <si>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</si>
  <si>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</si>
  <si>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</si>
  <si>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</si>
  <si>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</si>
  <si>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</si>
  <si>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</si>
  <si>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</si>
  <si>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</si>
  <si>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</si>
  <si>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</si>
  <si>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</si>
  <si>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</si>
  <si>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</si>
  <si>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</si>
  <si>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</si>
  <si>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</si>
  <si>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</si>
  <si>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</si>
  <si>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</si>
  <si>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</si>
  <si>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</si>
  <si>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</si>
  <si>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</si>
  <si>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</si>
  <si>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</si>
  <si>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</si>
  <si>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</si>
  <si>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</si>
  <si>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</si>
  <si>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</si>
  <si>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</si>
  <si>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</si>
  <si>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</si>
  <si>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</si>
  <si>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</si>
  <si>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</si>
  <si>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</si>
  <si>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</si>
  <si>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</si>
  <si>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</si>
  <si>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</si>
  <si>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</si>
  <si>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</si>
  <si>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</si>
  <si>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</si>
  <si>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</si>
  <si>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</si>
  <si>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</si>
  <si>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</si>
  <si>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</si>
  <si>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</si>
  <si>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</si>
  <si>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</si>
  <si>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</si>
  <si>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</si>
  <si>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</si>
  <si>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</si>
  <si>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</si>
  <si>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</si>
  <si>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</si>
  <si>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</si>
  <si>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</si>
  <si>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</si>
  <si>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</si>
  <si>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</si>
  <si>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</si>
  <si>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</si>
  <si>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</si>
  <si>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</si>
  <si>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</si>
  <si>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</si>
  <si>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</si>
  <si>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</si>
  <si>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</si>
  <si>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</si>
  <si>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</si>
  <si>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</si>
  <si>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</si>
  <si>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</si>
  <si>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</si>
  <si>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</si>
  <si>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</si>
  <si>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</si>
  <si>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</si>
  <si>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</si>
  <si>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</si>
  <si>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</si>
  <si>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</si>
  <si>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</si>
  <si>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</si>
  <si>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</si>
  <si>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</si>
  <si>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</si>
  <si>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</si>
  <si>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</si>
  <si>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</si>
  <si>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</si>
  <si>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</si>
  <si>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</si>
  <si>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</si>
  <si>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</si>
  <si>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</si>
  <si>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</si>
  <si>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</si>
  <si>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</si>
  <si>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</si>
  <si>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</si>
  <si>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</si>
  <si>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</si>
  <si>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</si>
  <si>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</si>
  <si>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</si>
  <si>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</si>
  <si>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</si>
  <si>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</si>
  <si>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</si>
  <si>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</si>
  <si>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</si>
  <si>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</si>
  <si>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</si>
  <si>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</si>
  <si>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</si>
  <si>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</si>
  <si>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</si>
  <si>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</si>
  <si>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</si>
  <si>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</si>
  <si>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</si>
  <si>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</si>
  <si>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</si>
  <si>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</si>
  <si>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</si>
  <si>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</si>
  <si>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</si>
  <si>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</si>
  <si>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</si>
  <si>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</si>
  <si>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</si>
  <si>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</si>
  <si>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</si>
  <si>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</si>
  <si>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</si>
  <si>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</si>
  <si>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</si>
  <si>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</si>
  <si>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</si>
  <si>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</si>
  <si>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</si>
  <si>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</si>
  <si>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</si>
  <si>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</si>
  <si>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</si>
  <si>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</si>
  <si>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</si>
  <si>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</si>
  <si>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</si>
  <si>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</si>
  <si>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</si>
  <si>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</si>
  <si>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</si>
  <si>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</si>
  <si>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</si>
  <si>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</si>
  <si>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О.В. Басай</t>
  </si>
  <si>
    <t>І.І. Кондратюк</t>
  </si>
  <si>
    <t>207-80-59</t>
  </si>
  <si>
    <t>207-80-90</t>
  </si>
  <si>
    <t>12 липня 2016 року</t>
  </si>
  <si>
    <t>inbox@adm.ko.court.gov.ua</t>
  </si>
  <si>
    <t>Київський окружний адміністративний суд</t>
  </si>
  <si>
    <t>01133, м. Київ, бульвар Лесі Українки, 26</t>
  </si>
  <si>
    <t>перше півріччя 2016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</si>
</sst>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8</v>
      </c>
      <c r="C1" s="155">
        <v>118</v>
      </c>
      <c r="D1" s="155">
        <v>17</v>
      </c>
      <c r="E1" s="154">
        <v>9</v>
      </c>
      <c r="F1" s="154">
        <v>8</v>
      </c>
      <c r="G1" s="154">
        <v>118</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2333</v>
      </c>
      <c r="F10" s="80">
        <v>2098</v>
      </c>
      <c r="G10" s="80">
        <v>2135</v>
      </c>
      <c r="H10" s="80">
        <v>773</v>
      </c>
      <c r="I10" s="80">
        <v>41</v>
      </c>
      <c r="J10" s="80">
        <v>44</v>
      </c>
      <c r="K10" s="80">
        <v>1277</v>
      </c>
      <c r="L10" s="80">
        <v>0</v>
      </c>
      <c r="M10" s="80">
        <v>198</v>
      </c>
      <c r="N10" s="80">
        <v>171</v>
      </c>
      <c r="O10" s="43"/>
      <c r="P10" s="43"/>
      <c r="Q10" s="43"/>
      <c r="R10" s="43"/>
      <c r="S10" s="43"/>
      <c r="T10" s="43"/>
      <c r="U10" s="43"/>
      <c r="V10" s="32"/>
    </row>
    <row r="11" spans="1:22" ht="18.75" customHeight="1">
      <c r="A11" s="102">
        <v>2</v>
      </c>
      <c r="B11" s="67"/>
      <c r="C11" s="208" t="s">
        <v>146</v>
      </c>
      <c r="D11" s="208"/>
      <c r="E11" s="68">
        <v>34</v>
      </c>
      <c r="F11" s="68">
        <v>34</v>
      </c>
      <c r="G11" s="68">
        <v>34</v>
      </c>
      <c r="H11" s="68">
        <v>21</v>
      </c>
      <c r="I11" s="68">
        <v>3</v>
      </c>
      <c r="J11" s="68">
        <v>2</v>
      </c>
      <c r="K11" s="68">
        <v>8</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650</v>
      </c>
      <c r="F15" s="80">
        <v>521</v>
      </c>
      <c r="G15" s="80">
        <v>608</v>
      </c>
      <c r="H15" s="80">
        <v>8</v>
      </c>
      <c r="I15" s="80">
        <v>9</v>
      </c>
      <c r="J15" s="80">
        <v>66</v>
      </c>
      <c r="K15" s="80">
        <v>82</v>
      </c>
      <c r="L15" s="80">
        <f>SUM(L16:L21)</f>
        <v>0</v>
      </c>
      <c r="M15" s="80">
        <v>42</v>
      </c>
      <c r="N15" s="126" t="s">
        <v>154</v>
      </c>
      <c r="O15" s="81"/>
      <c r="P15" s="82"/>
      <c r="Q15" s="82"/>
      <c r="R15" s="82"/>
      <c r="S15" s="82"/>
      <c r="T15" s="82"/>
      <c r="U15" s="82"/>
    </row>
    <row r="16" spans="1:21" s="3" customFormat="1" ht="19.5" customHeight="1">
      <c r="A16" s="128">
        <v>7</v>
      </c>
      <c r="B16" s="129"/>
      <c r="C16" s="186" t="s">
        <v>140</v>
      </c>
      <c r="D16" s="69" t="s">
        <v>142</v>
      </c>
      <c r="E16" s="68">
        <v>7</v>
      </c>
      <c r="F16" s="68">
        <v>7</v>
      </c>
      <c r="G16" s="68">
        <v>7</v>
      </c>
      <c r="H16" s="125" t="s">
        <v>154</v>
      </c>
      <c r="I16" s="125" t="s">
        <v>154</v>
      </c>
      <c r="J16" s="68">
        <v>4</v>
      </c>
      <c r="K16" s="68">
        <v>3</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37</v>
      </c>
      <c r="F18" s="68">
        <v>35</v>
      </c>
      <c r="G18" s="68">
        <v>35</v>
      </c>
      <c r="H18" s="125" t="s">
        <v>154</v>
      </c>
      <c r="I18" s="125" t="s">
        <v>154</v>
      </c>
      <c r="J18" s="68">
        <v>28</v>
      </c>
      <c r="K18" s="68">
        <v>7</v>
      </c>
      <c r="L18" s="68">
        <v>0</v>
      </c>
      <c r="M18" s="68">
        <v>2</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106</v>
      </c>
      <c r="F21" s="68">
        <v>97</v>
      </c>
      <c r="G21" s="68">
        <v>98</v>
      </c>
      <c r="H21" s="68">
        <v>5</v>
      </c>
      <c r="I21" s="68">
        <v>0</v>
      </c>
      <c r="J21" s="68">
        <v>30</v>
      </c>
      <c r="K21" s="68">
        <v>61</v>
      </c>
      <c r="L21" s="68">
        <v>0</v>
      </c>
      <c r="M21" s="68">
        <v>8</v>
      </c>
      <c r="N21" s="126" t="s">
        <v>154</v>
      </c>
      <c r="O21" s="130"/>
      <c r="P21" s="131"/>
      <c r="Q21" s="131"/>
      <c r="R21" s="24"/>
      <c r="S21" s="82"/>
      <c r="T21" s="82"/>
      <c r="U21" s="82"/>
    </row>
    <row r="22" spans="1:21" ht="30" customHeight="1">
      <c r="A22" s="102">
        <v>13</v>
      </c>
      <c r="B22" s="67"/>
      <c r="C22" s="185" t="s">
        <v>147</v>
      </c>
      <c r="D22" s="185"/>
      <c r="E22" s="104">
        <v>14</v>
      </c>
      <c r="F22" s="104">
        <v>7</v>
      </c>
      <c r="G22" s="104">
        <v>11</v>
      </c>
      <c r="H22" s="126" t="s">
        <v>154</v>
      </c>
      <c r="I22" s="126" t="s">
        <v>154</v>
      </c>
      <c r="J22" s="126" t="s">
        <v>154</v>
      </c>
      <c r="K22" s="126" t="s">
        <v>154</v>
      </c>
      <c r="L22" s="80">
        <v>0</v>
      </c>
      <c r="M22" s="104">
        <v>3</v>
      </c>
      <c r="N22" s="126" t="s">
        <v>154</v>
      </c>
      <c r="O22" s="43"/>
      <c r="P22" s="43"/>
      <c r="Q22" s="43"/>
      <c r="R22" s="43"/>
      <c r="S22" s="43"/>
      <c r="T22" s="43"/>
      <c r="U22" s="43"/>
    </row>
    <row r="23" spans="1:14" ht="20.25" customHeight="1">
      <c r="A23" s="102">
        <v>14</v>
      </c>
      <c r="B23" s="67"/>
      <c r="C23" s="212" t="s">
        <v>13</v>
      </c>
      <c r="D23" s="213"/>
      <c r="E23" s="103">
        <f>SUM(E10,E12,E15,E22)</f>
        <v>2997</v>
      </c>
      <c r="F23" s="103">
        <f>SUM(F10,F12,F15,F22)</f>
        <v>2626</v>
      </c>
      <c r="G23" s="103">
        <f>SUM(G10,G12,G15,G22)</f>
        <v>2754</v>
      </c>
      <c r="H23" s="103">
        <f>SUM(H10,H15)</f>
        <v>781</v>
      </c>
      <c r="I23" s="103">
        <f>SUM(I10,I15)</f>
        <v>50</v>
      </c>
      <c r="J23" s="103">
        <f>SUM(J10,J12,J15)</f>
        <v>110</v>
      </c>
      <c r="K23" s="103">
        <f>SUM(K10,K12,K15)</f>
        <v>1359</v>
      </c>
      <c r="L23" s="103">
        <f>SUM(L10,L12,L15,L22)</f>
        <v>0</v>
      </c>
      <c r="M23" s="103">
        <f>SUM(M10,M12,M15,M22)</f>
        <v>243</v>
      </c>
      <c r="N23" s="103">
        <f>SUM(N10)</f>
        <v>171</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1938</v>
      </c>
      <c r="G31" s="114">
        <v>1427</v>
      </c>
      <c r="H31" s="114">
        <v>1250</v>
      </c>
      <c r="I31" s="114">
        <v>1048</v>
      </c>
      <c r="J31" s="114">
        <v>779</v>
      </c>
      <c r="K31" s="114">
        <v>28</v>
      </c>
      <c r="L31" s="114">
        <v>154</v>
      </c>
      <c r="M31" s="114">
        <v>349</v>
      </c>
      <c r="N31" s="114">
        <v>688</v>
      </c>
      <c r="O31" s="124"/>
    </row>
    <row r="32" spans="1:14" ht="17.25" customHeight="1">
      <c r="A32" s="102">
        <v>2</v>
      </c>
      <c r="C32" s="208" t="s">
        <v>126</v>
      </c>
      <c r="D32" s="208"/>
      <c r="E32" s="208"/>
      <c r="F32" s="113">
        <v>9</v>
      </c>
      <c r="G32" s="113">
        <v>9</v>
      </c>
      <c r="H32" s="113">
        <v>9</v>
      </c>
      <c r="I32" s="113">
        <v>9</v>
      </c>
      <c r="J32" s="113">
        <v>9</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&amp;LF21360BF&amp;Cмісцеві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4</v>
      </c>
      <c r="D9" s="151">
        <v>9</v>
      </c>
      <c r="E9" s="151">
        <v>11</v>
      </c>
      <c r="F9" s="151">
        <v>10</v>
      </c>
      <c r="G9" s="151">
        <v>7</v>
      </c>
      <c r="H9" s="115">
        <v>0</v>
      </c>
      <c r="I9" s="115">
        <v>0</v>
      </c>
      <c r="J9" s="115">
        <v>1</v>
      </c>
      <c r="K9" s="115">
        <v>2</v>
      </c>
      <c r="L9" s="115">
        <v>2</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2</v>
      </c>
      <c r="D10" s="138">
        <v>5</v>
      </c>
      <c r="E10" s="138">
        <v>5</v>
      </c>
      <c r="F10" s="138">
        <v>5</v>
      </c>
      <c r="G10" s="138">
        <v>4</v>
      </c>
      <c r="H10" s="116">
        <v>0</v>
      </c>
      <c r="I10" s="116">
        <v>0</v>
      </c>
      <c r="J10" s="116">
        <v>0</v>
      </c>
      <c r="K10" s="116">
        <v>2</v>
      </c>
      <c r="L10" s="116">
        <v>2</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2</v>
      </c>
      <c r="D11" s="138">
        <v>3</v>
      </c>
      <c r="E11" s="138">
        <v>5</v>
      </c>
      <c r="F11" s="138">
        <v>4</v>
      </c>
      <c r="G11" s="138">
        <v>3</v>
      </c>
      <c r="H11" s="116">
        <v>0</v>
      </c>
      <c r="I11" s="116">
        <v>0</v>
      </c>
      <c r="J11" s="116">
        <v>1</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25</v>
      </c>
      <c r="D12" s="151">
        <v>43</v>
      </c>
      <c r="E12" s="151">
        <v>54</v>
      </c>
      <c r="F12" s="151">
        <v>40</v>
      </c>
      <c r="G12" s="151">
        <v>26</v>
      </c>
      <c r="H12" s="115">
        <v>1</v>
      </c>
      <c r="I12" s="115">
        <v>2</v>
      </c>
      <c r="J12" s="115">
        <v>11</v>
      </c>
      <c r="K12" s="115">
        <v>14</v>
      </c>
      <c r="L12" s="115">
        <v>7</v>
      </c>
      <c r="M12" s="115">
        <v>6489</v>
      </c>
      <c r="N12" s="115">
        <v>6489</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5</v>
      </c>
      <c r="D13" s="138">
        <v>14</v>
      </c>
      <c r="E13" s="138">
        <v>14</v>
      </c>
      <c r="F13" s="138">
        <v>11</v>
      </c>
      <c r="G13" s="138">
        <v>6</v>
      </c>
      <c r="H13" s="116">
        <v>0</v>
      </c>
      <c r="I13" s="116">
        <v>0</v>
      </c>
      <c r="J13" s="116">
        <v>3</v>
      </c>
      <c r="K13" s="116">
        <v>5</v>
      </c>
      <c r="L13" s="116">
        <v>4</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3</v>
      </c>
      <c r="E14" s="138">
        <v>3</v>
      </c>
      <c r="F14" s="138">
        <v>3</v>
      </c>
      <c r="G14" s="138">
        <v>3</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3</v>
      </c>
      <c r="E15" s="138">
        <v>3</v>
      </c>
      <c r="F15" s="138">
        <v>3</v>
      </c>
      <c r="G15" s="138">
        <v>2</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4</v>
      </c>
      <c r="D16" s="138">
        <v>8</v>
      </c>
      <c r="E16" s="138">
        <v>8</v>
      </c>
      <c r="F16" s="138">
        <v>5</v>
      </c>
      <c r="G16" s="138">
        <v>1</v>
      </c>
      <c r="H16" s="116">
        <v>0</v>
      </c>
      <c r="I16" s="116">
        <v>0</v>
      </c>
      <c r="J16" s="116">
        <v>3</v>
      </c>
      <c r="K16" s="116">
        <v>4</v>
      </c>
      <c r="L16" s="116">
        <v>3</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1</v>
      </c>
      <c r="E21" s="138">
        <v>1</v>
      </c>
      <c r="F21" s="138">
        <v>1</v>
      </c>
      <c r="G21" s="138">
        <v>1</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15</v>
      </c>
      <c r="D22" s="138">
        <v>8</v>
      </c>
      <c r="E22" s="138">
        <v>19</v>
      </c>
      <c r="F22" s="138">
        <v>13</v>
      </c>
      <c r="G22" s="138">
        <v>8</v>
      </c>
      <c r="H22" s="116">
        <v>0</v>
      </c>
      <c r="I22" s="116">
        <v>1</v>
      </c>
      <c r="J22" s="116">
        <v>5</v>
      </c>
      <c r="K22" s="116">
        <v>4</v>
      </c>
      <c r="L22" s="116">
        <v>2</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2</v>
      </c>
      <c r="D23" s="138">
        <v>7</v>
      </c>
      <c r="E23" s="138">
        <v>9</v>
      </c>
      <c r="F23" s="138">
        <v>7</v>
      </c>
      <c r="G23" s="138">
        <v>5</v>
      </c>
      <c r="H23" s="116">
        <v>1</v>
      </c>
      <c r="I23" s="116">
        <v>0</v>
      </c>
      <c r="J23" s="116">
        <v>1</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2</v>
      </c>
      <c r="D24" s="138">
        <v>7</v>
      </c>
      <c r="E24" s="138">
        <v>7</v>
      </c>
      <c r="F24" s="138">
        <v>5</v>
      </c>
      <c r="G24" s="138">
        <v>3</v>
      </c>
      <c r="H24" s="116">
        <v>0</v>
      </c>
      <c r="I24" s="116">
        <v>1</v>
      </c>
      <c r="J24" s="116">
        <v>1</v>
      </c>
      <c r="K24" s="116">
        <v>2</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3</v>
      </c>
      <c r="E26" s="138">
        <v>4</v>
      </c>
      <c r="F26" s="138">
        <v>4</v>
      </c>
      <c r="G26" s="138">
        <v>2</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6</v>
      </c>
      <c r="E29" s="151">
        <v>6</v>
      </c>
      <c r="F29" s="151">
        <v>6</v>
      </c>
      <c r="G29" s="151">
        <v>5</v>
      </c>
      <c r="H29" s="115">
        <v>0</v>
      </c>
      <c r="I29" s="115">
        <v>0</v>
      </c>
      <c r="J29" s="115">
        <v>0</v>
      </c>
      <c r="K29" s="115">
        <v>1</v>
      </c>
      <c r="L29" s="115">
        <v>1</v>
      </c>
      <c r="M29" s="115">
        <v>97753</v>
      </c>
      <c r="N29" s="115">
        <v>97753</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40</v>
      </c>
      <c r="D30" s="151">
        <v>178</v>
      </c>
      <c r="E30" s="151">
        <v>107</v>
      </c>
      <c r="F30" s="151">
        <v>92</v>
      </c>
      <c r="G30" s="151">
        <v>72</v>
      </c>
      <c r="H30" s="115">
        <v>4</v>
      </c>
      <c r="I30" s="115">
        <v>2</v>
      </c>
      <c r="J30" s="115">
        <v>9</v>
      </c>
      <c r="K30" s="115">
        <v>111</v>
      </c>
      <c r="L30" s="115">
        <v>27</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12</v>
      </c>
      <c r="D31" s="138">
        <v>37</v>
      </c>
      <c r="E31" s="138">
        <v>29</v>
      </c>
      <c r="F31" s="138">
        <v>22</v>
      </c>
      <c r="G31" s="138">
        <v>14</v>
      </c>
      <c r="H31" s="116">
        <v>2</v>
      </c>
      <c r="I31" s="116">
        <v>0</v>
      </c>
      <c r="J31" s="116">
        <v>5</v>
      </c>
      <c r="K31" s="116">
        <v>20</v>
      </c>
      <c r="L31" s="116">
        <v>11</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7</v>
      </c>
      <c r="D32" s="138">
        <v>24</v>
      </c>
      <c r="E32" s="138">
        <v>21</v>
      </c>
      <c r="F32" s="138">
        <v>14</v>
      </c>
      <c r="G32" s="138">
        <v>9</v>
      </c>
      <c r="H32" s="116">
        <v>2</v>
      </c>
      <c r="I32" s="116">
        <v>0</v>
      </c>
      <c r="J32" s="116">
        <v>5</v>
      </c>
      <c r="K32" s="116">
        <v>10</v>
      </c>
      <c r="L32" s="116">
        <v>4</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5</v>
      </c>
      <c r="D33" s="138">
        <v>13</v>
      </c>
      <c r="E33" s="138">
        <v>8</v>
      </c>
      <c r="F33" s="138">
        <v>8</v>
      </c>
      <c r="G33" s="138">
        <v>5</v>
      </c>
      <c r="H33" s="116">
        <v>0</v>
      </c>
      <c r="I33" s="116">
        <v>0</v>
      </c>
      <c r="J33" s="116">
        <v>0</v>
      </c>
      <c r="K33" s="116">
        <v>10</v>
      </c>
      <c r="L33" s="116">
        <v>7</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28</v>
      </c>
      <c r="D34" s="138">
        <v>130</v>
      </c>
      <c r="E34" s="138">
        <v>69</v>
      </c>
      <c r="F34" s="138">
        <v>65</v>
      </c>
      <c r="G34" s="138">
        <v>55</v>
      </c>
      <c r="H34" s="116">
        <v>1</v>
      </c>
      <c r="I34" s="116">
        <v>1</v>
      </c>
      <c r="J34" s="116">
        <v>2</v>
      </c>
      <c r="K34" s="116">
        <v>89</v>
      </c>
      <c r="L34" s="116">
        <v>16</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3</v>
      </c>
      <c r="E35" s="138">
        <v>2</v>
      </c>
      <c r="F35" s="138">
        <v>2</v>
      </c>
      <c r="G35" s="138">
        <v>1</v>
      </c>
      <c r="H35" s="116">
        <v>0</v>
      </c>
      <c r="I35" s="116">
        <v>0</v>
      </c>
      <c r="J35" s="116">
        <v>0</v>
      </c>
      <c r="K35" s="116">
        <v>1</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25</v>
      </c>
      <c r="D36" s="138">
        <v>105</v>
      </c>
      <c r="E36" s="138">
        <v>48</v>
      </c>
      <c r="F36" s="138">
        <v>44</v>
      </c>
      <c r="G36" s="138">
        <v>38</v>
      </c>
      <c r="H36" s="116">
        <v>1</v>
      </c>
      <c r="I36" s="116">
        <v>1</v>
      </c>
      <c r="J36" s="116">
        <v>2</v>
      </c>
      <c r="K36" s="116">
        <v>82</v>
      </c>
      <c r="L36" s="116">
        <v>14</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6</v>
      </c>
      <c r="E37" s="138">
        <v>4</v>
      </c>
      <c r="F37" s="138">
        <v>2</v>
      </c>
      <c r="G37" s="138">
        <v>1</v>
      </c>
      <c r="H37" s="116">
        <v>0</v>
      </c>
      <c r="I37" s="116">
        <v>1</v>
      </c>
      <c r="J37" s="116">
        <v>1</v>
      </c>
      <c r="K37" s="116">
        <v>2</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1</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4</v>
      </c>
      <c r="E40" s="138">
        <v>4</v>
      </c>
      <c r="F40" s="138">
        <v>2</v>
      </c>
      <c r="G40" s="138">
        <v>2</v>
      </c>
      <c r="H40" s="116">
        <v>1</v>
      </c>
      <c r="I40" s="116">
        <v>0</v>
      </c>
      <c r="J40" s="116">
        <v>1</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1</v>
      </c>
      <c r="E41" s="138">
        <v>1</v>
      </c>
      <c r="F41" s="138">
        <v>1</v>
      </c>
      <c r="G41" s="138">
        <v>1</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1</v>
      </c>
      <c r="E42" s="138">
        <v>1</v>
      </c>
      <c r="F42" s="138">
        <v>1</v>
      </c>
      <c r="G42" s="138">
        <v>1</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70</v>
      </c>
      <c r="D43" s="151">
        <v>134</v>
      </c>
      <c r="E43" s="151">
        <v>119</v>
      </c>
      <c r="F43" s="151">
        <v>87</v>
      </c>
      <c r="G43" s="151">
        <v>59</v>
      </c>
      <c r="H43" s="115">
        <v>5</v>
      </c>
      <c r="I43" s="115">
        <v>5</v>
      </c>
      <c r="J43" s="115">
        <v>22</v>
      </c>
      <c r="K43" s="115">
        <v>85</v>
      </c>
      <c r="L43" s="115">
        <v>45</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15</v>
      </c>
      <c r="D44" s="138">
        <v>31</v>
      </c>
      <c r="E44" s="138">
        <v>28</v>
      </c>
      <c r="F44" s="138">
        <v>22</v>
      </c>
      <c r="G44" s="138">
        <v>11</v>
      </c>
      <c r="H44" s="116">
        <v>3</v>
      </c>
      <c r="I44" s="116">
        <v>1</v>
      </c>
      <c r="J44" s="116">
        <v>2</v>
      </c>
      <c r="K44" s="116">
        <v>18</v>
      </c>
      <c r="L44" s="116">
        <v>8</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20</v>
      </c>
      <c r="D45" s="138">
        <v>37</v>
      </c>
      <c r="E45" s="138">
        <v>39</v>
      </c>
      <c r="F45" s="138">
        <v>25</v>
      </c>
      <c r="G45" s="138">
        <v>18</v>
      </c>
      <c r="H45" s="116">
        <v>1</v>
      </c>
      <c r="I45" s="116">
        <v>2</v>
      </c>
      <c r="J45" s="116">
        <v>11</v>
      </c>
      <c r="K45" s="116">
        <v>18</v>
      </c>
      <c r="L45" s="116">
        <v>9</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13</v>
      </c>
      <c r="D46" s="138">
        <v>22</v>
      </c>
      <c r="E46" s="138">
        <v>26</v>
      </c>
      <c r="F46" s="138">
        <v>17</v>
      </c>
      <c r="G46" s="138">
        <v>12</v>
      </c>
      <c r="H46" s="116">
        <v>0</v>
      </c>
      <c r="I46" s="116">
        <v>2</v>
      </c>
      <c r="J46" s="116">
        <v>7</v>
      </c>
      <c r="K46" s="116">
        <v>9</v>
      </c>
      <c r="L46" s="116">
        <v>4</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35</v>
      </c>
      <c r="D48" s="138">
        <v>65</v>
      </c>
      <c r="E48" s="138">
        <v>51</v>
      </c>
      <c r="F48" s="138">
        <v>39</v>
      </c>
      <c r="G48" s="138">
        <v>29</v>
      </c>
      <c r="H48" s="116">
        <v>1</v>
      </c>
      <c r="I48" s="116">
        <v>2</v>
      </c>
      <c r="J48" s="116">
        <v>9</v>
      </c>
      <c r="K48" s="116">
        <v>49</v>
      </c>
      <c r="L48" s="116">
        <v>28</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6</v>
      </c>
      <c r="E49" s="151">
        <v>4</v>
      </c>
      <c r="F49" s="151">
        <v>2</v>
      </c>
      <c r="G49" s="151">
        <v>2</v>
      </c>
      <c r="H49" s="115">
        <v>2</v>
      </c>
      <c r="I49" s="115">
        <v>0</v>
      </c>
      <c r="J49" s="115">
        <v>0</v>
      </c>
      <c r="K49" s="115">
        <v>2</v>
      </c>
      <c r="L49" s="115">
        <v>2</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2</v>
      </c>
      <c r="E50" s="138">
        <v>1</v>
      </c>
      <c r="F50" s="138">
        <v>1</v>
      </c>
      <c r="G50" s="138">
        <v>1</v>
      </c>
      <c r="H50" s="116">
        <v>0</v>
      </c>
      <c r="I50" s="116">
        <v>0</v>
      </c>
      <c r="J50" s="116">
        <v>0</v>
      </c>
      <c r="K50" s="116">
        <v>1</v>
      </c>
      <c r="L50" s="116">
        <v>1</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199</v>
      </c>
      <c r="D52" s="151">
        <v>477</v>
      </c>
      <c r="E52" s="151">
        <v>468</v>
      </c>
      <c r="F52" s="151">
        <v>419</v>
      </c>
      <c r="G52" s="151">
        <v>323</v>
      </c>
      <c r="H52" s="115">
        <v>1</v>
      </c>
      <c r="I52" s="115">
        <v>6</v>
      </c>
      <c r="J52" s="115">
        <v>42</v>
      </c>
      <c r="K52" s="115">
        <v>208</v>
      </c>
      <c r="L52" s="115">
        <v>123</v>
      </c>
      <c r="M52" s="115">
        <v>33614473</v>
      </c>
      <c r="N52" s="115">
        <v>25385198</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22</v>
      </c>
      <c r="D53" s="138">
        <v>115</v>
      </c>
      <c r="E53" s="138">
        <v>100</v>
      </c>
      <c r="F53" s="138">
        <v>84</v>
      </c>
      <c r="G53" s="138">
        <v>57</v>
      </c>
      <c r="H53" s="116">
        <v>0</v>
      </c>
      <c r="I53" s="116">
        <v>1</v>
      </c>
      <c r="J53" s="116">
        <v>15</v>
      </c>
      <c r="K53" s="116">
        <v>37</v>
      </c>
      <c r="L53" s="116">
        <v>15</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27</v>
      </c>
      <c r="D54" s="138">
        <v>41</v>
      </c>
      <c r="E54" s="138">
        <v>49</v>
      </c>
      <c r="F54" s="138">
        <v>42</v>
      </c>
      <c r="G54" s="138">
        <v>39</v>
      </c>
      <c r="H54" s="116">
        <v>0</v>
      </c>
      <c r="I54" s="116">
        <v>1</v>
      </c>
      <c r="J54" s="116">
        <v>6</v>
      </c>
      <c r="K54" s="116">
        <v>19</v>
      </c>
      <c r="L54" s="116">
        <v>8</v>
      </c>
      <c r="M54" s="116">
        <v>13108947</v>
      </c>
      <c r="N54" s="116">
        <v>8602309</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1</v>
      </c>
      <c r="D56" s="138">
        <v>4</v>
      </c>
      <c r="E56" s="138">
        <v>5</v>
      </c>
      <c r="F56" s="138">
        <v>4</v>
      </c>
      <c r="G56" s="138">
        <v>4</v>
      </c>
      <c r="H56" s="116">
        <v>0</v>
      </c>
      <c r="I56" s="116">
        <v>0</v>
      </c>
      <c r="J56" s="116">
        <v>1</v>
      </c>
      <c r="K56" s="116">
        <v>0</v>
      </c>
      <c r="L56" s="116">
        <v>0</v>
      </c>
      <c r="M56" s="116">
        <v>0</v>
      </c>
      <c r="N56" s="116">
        <v>0</v>
      </c>
      <c r="O56" s="116">
        <v>0</v>
      </c>
      <c r="P56" s="62"/>
      <c r="Q56" s="1"/>
      <c r="R56" s="1"/>
      <c r="S56" s="1"/>
    </row>
    <row r="57" spans="1:16" s="4" customFormat="1" ht="19.5" customHeight="1">
      <c r="A57" s="45">
        <v>50</v>
      </c>
      <c r="B57" s="141" t="s">
        <v>211</v>
      </c>
      <c r="C57" s="138">
        <v>23</v>
      </c>
      <c r="D57" s="138">
        <v>35</v>
      </c>
      <c r="E57" s="138">
        <v>42</v>
      </c>
      <c r="F57" s="138">
        <v>36</v>
      </c>
      <c r="G57" s="138">
        <v>34</v>
      </c>
      <c r="H57" s="116">
        <v>0</v>
      </c>
      <c r="I57" s="116">
        <v>1</v>
      </c>
      <c r="J57" s="116">
        <v>5</v>
      </c>
      <c r="K57" s="116">
        <v>16</v>
      </c>
      <c r="L57" s="116">
        <v>7</v>
      </c>
      <c r="M57" s="116">
        <v>13108947</v>
      </c>
      <c r="N57" s="116">
        <v>8602309</v>
      </c>
      <c r="O57" s="116">
        <v>0</v>
      </c>
      <c r="P57" s="63"/>
    </row>
    <row r="58" spans="1:16" s="4" customFormat="1" ht="25.5" customHeight="1">
      <c r="A58" s="47">
        <v>51</v>
      </c>
      <c r="B58" s="149" t="s">
        <v>212</v>
      </c>
      <c r="C58" s="138">
        <v>146</v>
      </c>
      <c r="D58" s="138">
        <v>315</v>
      </c>
      <c r="E58" s="138">
        <v>309</v>
      </c>
      <c r="F58" s="138">
        <v>283</v>
      </c>
      <c r="G58" s="138">
        <v>219</v>
      </c>
      <c r="H58" s="116">
        <v>1</v>
      </c>
      <c r="I58" s="116">
        <v>4</v>
      </c>
      <c r="J58" s="116">
        <v>21</v>
      </c>
      <c r="K58" s="116">
        <v>152</v>
      </c>
      <c r="L58" s="116">
        <v>100</v>
      </c>
      <c r="M58" s="116">
        <v>20498590</v>
      </c>
      <c r="N58" s="116">
        <v>16782687</v>
      </c>
      <c r="O58" s="116">
        <v>0</v>
      </c>
      <c r="P58" s="63"/>
    </row>
    <row r="59" spans="1:16" s="4" customFormat="1" ht="16.5" customHeight="1">
      <c r="A59" s="45">
        <v>52</v>
      </c>
      <c r="B59" s="148" t="s">
        <v>62</v>
      </c>
      <c r="C59" s="138">
        <v>28</v>
      </c>
      <c r="D59" s="138">
        <v>47</v>
      </c>
      <c r="E59" s="138">
        <v>50</v>
      </c>
      <c r="F59" s="138">
        <v>46</v>
      </c>
      <c r="G59" s="138">
        <v>43</v>
      </c>
      <c r="H59" s="116">
        <v>0</v>
      </c>
      <c r="I59" s="116">
        <v>1</v>
      </c>
      <c r="J59" s="116">
        <v>3</v>
      </c>
      <c r="K59" s="116">
        <v>25</v>
      </c>
      <c r="L59" s="116">
        <v>16</v>
      </c>
      <c r="M59" s="116">
        <v>0</v>
      </c>
      <c r="N59" s="116">
        <v>0</v>
      </c>
      <c r="O59" s="116">
        <v>0</v>
      </c>
      <c r="P59" s="63"/>
    </row>
    <row r="60" spans="1:16" s="4" customFormat="1" ht="16.5" customHeight="1">
      <c r="A60" s="47">
        <v>53</v>
      </c>
      <c r="B60" s="148" t="s">
        <v>63</v>
      </c>
      <c r="C60" s="138">
        <v>5</v>
      </c>
      <c r="D60" s="138">
        <v>29</v>
      </c>
      <c r="E60" s="138">
        <v>20</v>
      </c>
      <c r="F60" s="138">
        <v>18</v>
      </c>
      <c r="G60" s="138">
        <v>12</v>
      </c>
      <c r="H60" s="116">
        <v>0</v>
      </c>
      <c r="I60" s="116">
        <v>0</v>
      </c>
      <c r="J60" s="116">
        <v>2</v>
      </c>
      <c r="K60" s="116">
        <v>14</v>
      </c>
      <c r="L60" s="116">
        <v>9</v>
      </c>
      <c r="M60" s="116">
        <v>0</v>
      </c>
      <c r="N60" s="116">
        <v>0</v>
      </c>
      <c r="O60" s="116">
        <v>0</v>
      </c>
      <c r="P60" s="63"/>
    </row>
    <row r="61" spans="1:16" s="4" customFormat="1" ht="27.75" customHeight="1">
      <c r="A61" s="45">
        <v>54</v>
      </c>
      <c r="B61" s="148" t="s">
        <v>213</v>
      </c>
      <c r="C61" s="138">
        <v>74</v>
      </c>
      <c r="D61" s="138">
        <v>130</v>
      </c>
      <c r="E61" s="138">
        <v>128</v>
      </c>
      <c r="F61" s="138">
        <v>116</v>
      </c>
      <c r="G61" s="138">
        <v>93</v>
      </c>
      <c r="H61" s="116">
        <v>0</v>
      </c>
      <c r="I61" s="116">
        <v>3</v>
      </c>
      <c r="J61" s="116">
        <v>9</v>
      </c>
      <c r="K61" s="116">
        <v>76</v>
      </c>
      <c r="L61" s="116">
        <v>53</v>
      </c>
      <c r="M61" s="116">
        <v>0</v>
      </c>
      <c r="N61" s="116">
        <v>0</v>
      </c>
      <c r="O61" s="116">
        <v>0</v>
      </c>
      <c r="P61" s="63"/>
    </row>
    <row r="62" spans="1:16" s="4" customFormat="1" ht="18.75" customHeight="1">
      <c r="A62" s="47">
        <v>55</v>
      </c>
      <c r="B62" s="148" t="s">
        <v>61</v>
      </c>
      <c r="C62" s="138">
        <v>7</v>
      </c>
      <c r="D62" s="138">
        <v>25</v>
      </c>
      <c r="E62" s="138">
        <v>19</v>
      </c>
      <c r="F62" s="138">
        <v>19</v>
      </c>
      <c r="G62" s="138">
        <v>15</v>
      </c>
      <c r="H62" s="116">
        <v>0</v>
      </c>
      <c r="I62" s="116">
        <v>0</v>
      </c>
      <c r="J62" s="116">
        <v>0</v>
      </c>
      <c r="K62" s="116">
        <v>13</v>
      </c>
      <c r="L62" s="116">
        <v>4</v>
      </c>
      <c r="M62" s="116">
        <v>2371757</v>
      </c>
      <c r="N62" s="116">
        <v>47478</v>
      </c>
      <c r="O62" s="116">
        <v>0</v>
      </c>
      <c r="P62" s="63"/>
    </row>
    <row r="63" spans="1:16" s="4" customFormat="1" ht="18.75" customHeight="1">
      <c r="A63" s="45">
        <v>56</v>
      </c>
      <c r="B63" s="148" t="s">
        <v>214</v>
      </c>
      <c r="C63" s="138">
        <v>20</v>
      </c>
      <c r="D63" s="138">
        <v>35</v>
      </c>
      <c r="E63" s="138">
        <v>37</v>
      </c>
      <c r="F63" s="138">
        <v>36</v>
      </c>
      <c r="G63" s="138">
        <v>22</v>
      </c>
      <c r="H63" s="116">
        <v>0</v>
      </c>
      <c r="I63" s="116">
        <v>0</v>
      </c>
      <c r="J63" s="116">
        <v>1</v>
      </c>
      <c r="K63" s="116">
        <v>18</v>
      </c>
      <c r="L63" s="116">
        <v>13</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1</v>
      </c>
      <c r="D65" s="138">
        <v>1</v>
      </c>
      <c r="E65" s="138">
        <v>1</v>
      </c>
      <c r="F65" s="138">
        <v>1</v>
      </c>
      <c r="G65" s="138">
        <v>1</v>
      </c>
      <c r="H65" s="116">
        <v>0</v>
      </c>
      <c r="I65" s="116">
        <v>0</v>
      </c>
      <c r="J65" s="116">
        <v>0</v>
      </c>
      <c r="K65" s="116">
        <v>1</v>
      </c>
      <c r="L65" s="116">
        <v>1</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3</v>
      </c>
      <c r="E68" s="138">
        <v>3</v>
      </c>
      <c r="F68" s="138">
        <v>3</v>
      </c>
      <c r="G68" s="138">
        <v>2</v>
      </c>
      <c r="H68" s="116">
        <v>0</v>
      </c>
      <c r="I68" s="116">
        <v>0</v>
      </c>
      <c r="J68" s="116">
        <v>0</v>
      </c>
      <c r="K68" s="116">
        <v>0</v>
      </c>
      <c r="L68" s="116">
        <v>0</v>
      </c>
      <c r="M68" s="116">
        <v>16735209</v>
      </c>
      <c r="N68" s="116">
        <v>16735209</v>
      </c>
      <c r="O68" s="116">
        <v>0</v>
      </c>
      <c r="P68" s="63"/>
    </row>
    <row r="69" spans="1:16" s="4" customFormat="1" ht="18" customHeight="1">
      <c r="A69" s="45">
        <v>62</v>
      </c>
      <c r="B69" s="148" t="s">
        <v>220</v>
      </c>
      <c r="C69" s="138">
        <v>7</v>
      </c>
      <c r="D69" s="138">
        <v>20</v>
      </c>
      <c r="E69" s="138">
        <v>26</v>
      </c>
      <c r="F69" s="138">
        <v>25</v>
      </c>
      <c r="G69" s="138">
        <v>17</v>
      </c>
      <c r="H69" s="116">
        <v>0</v>
      </c>
      <c r="I69" s="116">
        <v>0</v>
      </c>
      <c r="J69" s="116">
        <v>1</v>
      </c>
      <c r="K69" s="116">
        <v>1</v>
      </c>
      <c r="L69" s="116">
        <v>1</v>
      </c>
      <c r="M69" s="116">
        <v>0</v>
      </c>
      <c r="N69" s="116">
        <v>0</v>
      </c>
      <c r="O69" s="116">
        <v>0</v>
      </c>
      <c r="P69" s="63"/>
    </row>
    <row r="70" spans="1:16" s="4" customFormat="1" ht="18" customHeight="1">
      <c r="A70" s="47">
        <v>63</v>
      </c>
      <c r="B70" s="148" t="s">
        <v>221</v>
      </c>
      <c r="C70" s="138">
        <v>0</v>
      </c>
      <c r="D70" s="138">
        <v>3</v>
      </c>
      <c r="E70" s="138">
        <v>3</v>
      </c>
      <c r="F70" s="138">
        <v>2</v>
      </c>
      <c r="G70" s="138">
        <v>2</v>
      </c>
      <c r="H70" s="116">
        <v>0</v>
      </c>
      <c r="I70" s="116">
        <v>0</v>
      </c>
      <c r="J70" s="116">
        <v>1</v>
      </c>
      <c r="K70" s="116">
        <v>0</v>
      </c>
      <c r="L70" s="116">
        <v>0</v>
      </c>
      <c r="M70" s="116">
        <v>0</v>
      </c>
      <c r="N70" s="116">
        <v>0</v>
      </c>
      <c r="O70" s="116">
        <v>0</v>
      </c>
      <c r="P70" s="63"/>
    </row>
    <row r="71" spans="1:16" s="4" customFormat="1" ht="16.5" customHeight="1">
      <c r="A71" s="45">
        <v>64</v>
      </c>
      <c r="B71" s="148" t="s">
        <v>222</v>
      </c>
      <c r="C71" s="138">
        <v>2</v>
      </c>
      <c r="D71" s="138">
        <v>14</v>
      </c>
      <c r="E71" s="138">
        <v>14</v>
      </c>
      <c r="F71" s="138">
        <v>10</v>
      </c>
      <c r="G71" s="138">
        <v>6</v>
      </c>
      <c r="H71" s="116">
        <v>1</v>
      </c>
      <c r="I71" s="116">
        <v>0</v>
      </c>
      <c r="J71" s="116">
        <v>3</v>
      </c>
      <c r="K71" s="116">
        <v>2</v>
      </c>
      <c r="L71" s="116">
        <v>2</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1</v>
      </c>
      <c r="D74" s="138">
        <v>2</v>
      </c>
      <c r="E74" s="138">
        <v>2</v>
      </c>
      <c r="F74" s="138">
        <v>1</v>
      </c>
      <c r="G74" s="138">
        <v>0</v>
      </c>
      <c r="H74" s="116">
        <v>0</v>
      </c>
      <c r="I74" s="116">
        <v>0</v>
      </c>
      <c r="J74" s="116">
        <v>1</v>
      </c>
      <c r="K74" s="116">
        <v>1</v>
      </c>
      <c r="L74" s="116">
        <v>0</v>
      </c>
      <c r="M74" s="116">
        <v>0</v>
      </c>
      <c r="N74" s="116">
        <v>0</v>
      </c>
      <c r="O74" s="116">
        <v>0</v>
      </c>
      <c r="P74" s="63"/>
    </row>
    <row r="75" spans="1:16" s="4" customFormat="1" ht="26.25" customHeight="1">
      <c r="A75" s="45">
        <v>68</v>
      </c>
      <c r="B75" s="149" t="s">
        <v>228</v>
      </c>
      <c r="C75" s="138">
        <v>4</v>
      </c>
      <c r="D75" s="138">
        <v>4</v>
      </c>
      <c r="E75" s="138">
        <v>8</v>
      </c>
      <c r="F75" s="138">
        <v>8</v>
      </c>
      <c r="G75" s="138">
        <v>7</v>
      </c>
      <c r="H75" s="116">
        <v>0</v>
      </c>
      <c r="I75" s="116">
        <v>0</v>
      </c>
      <c r="J75" s="116">
        <v>0</v>
      </c>
      <c r="K75" s="116">
        <v>0</v>
      </c>
      <c r="L75" s="116">
        <v>0</v>
      </c>
      <c r="M75" s="116">
        <v>6936</v>
      </c>
      <c r="N75" s="116">
        <v>202</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4</v>
      </c>
      <c r="D78" s="138">
        <v>3</v>
      </c>
      <c r="E78" s="138">
        <v>7</v>
      </c>
      <c r="F78" s="138">
        <v>7</v>
      </c>
      <c r="G78" s="138">
        <v>6</v>
      </c>
      <c r="H78" s="116">
        <v>0</v>
      </c>
      <c r="I78" s="116">
        <v>0</v>
      </c>
      <c r="J78" s="116">
        <v>0</v>
      </c>
      <c r="K78" s="116">
        <v>0</v>
      </c>
      <c r="L78" s="116">
        <v>0</v>
      </c>
      <c r="M78" s="116">
        <v>0</v>
      </c>
      <c r="N78" s="116">
        <v>0</v>
      </c>
      <c r="O78" s="116">
        <v>0</v>
      </c>
      <c r="P78" s="63"/>
    </row>
    <row r="79" spans="1:16" s="4" customFormat="1" ht="28.5" customHeight="1">
      <c r="A79" s="45">
        <v>72</v>
      </c>
      <c r="B79" s="143" t="s">
        <v>65</v>
      </c>
      <c r="C79" s="151">
        <v>80</v>
      </c>
      <c r="D79" s="151">
        <v>222</v>
      </c>
      <c r="E79" s="151">
        <v>190</v>
      </c>
      <c r="F79" s="151">
        <v>145</v>
      </c>
      <c r="G79" s="151">
        <v>95</v>
      </c>
      <c r="H79" s="115">
        <v>1</v>
      </c>
      <c r="I79" s="115">
        <v>4</v>
      </c>
      <c r="J79" s="115">
        <v>40</v>
      </c>
      <c r="K79" s="115">
        <v>112</v>
      </c>
      <c r="L79" s="115">
        <v>92</v>
      </c>
      <c r="M79" s="115">
        <v>550611</v>
      </c>
      <c r="N79" s="115">
        <v>550611</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6</v>
      </c>
      <c r="D82" s="138">
        <v>41</v>
      </c>
      <c r="E82" s="138">
        <v>33</v>
      </c>
      <c r="F82" s="138">
        <v>32</v>
      </c>
      <c r="G82" s="138">
        <v>26</v>
      </c>
      <c r="H82" s="116">
        <v>0</v>
      </c>
      <c r="I82" s="116">
        <v>0</v>
      </c>
      <c r="J82" s="116">
        <v>1</v>
      </c>
      <c r="K82" s="116">
        <v>14</v>
      </c>
      <c r="L82" s="116">
        <v>6</v>
      </c>
      <c r="M82" s="116">
        <v>0</v>
      </c>
      <c r="N82" s="116">
        <v>0</v>
      </c>
      <c r="O82" s="116">
        <v>0</v>
      </c>
      <c r="P82" s="63"/>
    </row>
    <row r="83" spans="1:16" s="4" customFormat="1" ht="18" customHeight="1">
      <c r="A83" s="45">
        <v>76</v>
      </c>
      <c r="B83" s="152" t="s">
        <v>205</v>
      </c>
      <c r="C83" s="138">
        <v>6</v>
      </c>
      <c r="D83" s="138">
        <v>41</v>
      </c>
      <c r="E83" s="138">
        <v>33</v>
      </c>
      <c r="F83" s="138">
        <v>32</v>
      </c>
      <c r="G83" s="138">
        <v>26</v>
      </c>
      <c r="H83" s="116">
        <v>0</v>
      </c>
      <c r="I83" s="116">
        <v>0</v>
      </c>
      <c r="J83" s="116">
        <v>1</v>
      </c>
      <c r="K83" s="116">
        <v>14</v>
      </c>
      <c r="L83" s="116">
        <v>6</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69</v>
      </c>
      <c r="D85" s="138">
        <v>173</v>
      </c>
      <c r="E85" s="138">
        <v>149</v>
      </c>
      <c r="F85" s="138">
        <v>107</v>
      </c>
      <c r="G85" s="138">
        <v>64</v>
      </c>
      <c r="H85" s="116">
        <v>0</v>
      </c>
      <c r="I85" s="116">
        <v>4</v>
      </c>
      <c r="J85" s="116">
        <v>38</v>
      </c>
      <c r="K85" s="116">
        <v>93</v>
      </c>
      <c r="L85" s="116">
        <v>83</v>
      </c>
      <c r="M85" s="116">
        <v>550611</v>
      </c>
      <c r="N85" s="116">
        <v>550611</v>
      </c>
      <c r="O85" s="116">
        <v>0</v>
      </c>
      <c r="P85" s="63"/>
    </row>
    <row r="86" spans="1:16" s="4" customFormat="1" ht="18" customHeight="1">
      <c r="A86" s="47">
        <v>79</v>
      </c>
      <c r="B86" s="152" t="s">
        <v>70</v>
      </c>
      <c r="C86" s="138">
        <v>1</v>
      </c>
      <c r="D86" s="138">
        <v>9</v>
      </c>
      <c r="E86" s="138">
        <v>9</v>
      </c>
      <c r="F86" s="138">
        <v>9</v>
      </c>
      <c r="G86" s="138">
        <v>7</v>
      </c>
      <c r="H86" s="116">
        <v>0</v>
      </c>
      <c r="I86" s="116">
        <v>0</v>
      </c>
      <c r="J86" s="116">
        <v>0</v>
      </c>
      <c r="K86" s="116">
        <v>1</v>
      </c>
      <c r="L86" s="116">
        <v>1</v>
      </c>
      <c r="M86" s="116">
        <v>527000</v>
      </c>
      <c r="N86" s="116">
        <v>527000</v>
      </c>
      <c r="O86" s="116">
        <v>0</v>
      </c>
      <c r="P86" s="63"/>
    </row>
    <row r="87" spans="1:16" s="4" customFormat="1" ht="39" customHeight="1">
      <c r="A87" s="45">
        <v>80</v>
      </c>
      <c r="B87" s="147" t="s">
        <v>155</v>
      </c>
      <c r="C87" s="138">
        <v>4</v>
      </c>
      <c r="D87" s="138">
        <v>7</v>
      </c>
      <c r="E87" s="138">
        <v>7</v>
      </c>
      <c r="F87" s="138">
        <v>5</v>
      </c>
      <c r="G87" s="138">
        <v>4</v>
      </c>
      <c r="H87" s="116">
        <v>1</v>
      </c>
      <c r="I87" s="116">
        <v>0</v>
      </c>
      <c r="J87" s="116">
        <v>1</v>
      </c>
      <c r="K87" s="116">
        <v>4</v>
      </c>
      <c r="L87" s="116">
        <v>2</v>
      </c>
      <c r="M87" s="116">
        <v>0</v>
      </c>
      <c r="N87" s="116">
        <v>0</v>
      </c>
      <c r="O87" s="116">
        <v>0</v>
      </c>
      <c r="P87" s="63"/>
    </row>
    <row r="88" spans="1:15" s="119" customFormat="1" ht="57.75" customHeight="1">
      <c r="A88" s="47">
        <v>81</v>
      </c>
      <c r="B88" s="143" t="s">
        <v>230</v>
      </c>
      <c r="C88" s="151">
        <v>55</v>
      </c>
      <c r="D88" s="151">
        <v>125</v>
      </c>
      <c r="E88" s="151">
        <v>139</v>
      </c>
      <c r="F88" s="151">
        <v>122</v>
      </c>
      <c r="G88" s="151">
        <v>92</v>
      </c>
      <c r="H88" s="115">
        <v>1</v>
      </c>
      <c r="I88" s="115">
        <v>4</v>
      </c>
      <c r="J88" s="115">
        <v>12</v>
      </c>
      <c r="K88" s="115">
        <v>41</v>
      </c>
      <c r="L88" s="115">
        <v>22</v>
      </c>
      <c r="M88" s="115">
        <v>16396554</v>
      </c>
      <c r="N88" s="115">
        <v>11886030</v>
      </c>
      <c r="O88" s="115">
        <v>0</v>
      </c>
    </row>
    <row r="89" spans="1:16" s="4" customFormat="1" ht="33" customHeight="1">
      <c r="A89" s="45">
        <v>82</v>
      </c>
      <c r="B89" s="153" t="s">
        <v>231</v>
      </c>
      <c r="C89" s="138">
        <v>22</v>
      </c>
      <c r="D89" s="138">
        <v>34</v>
      </c>
      <c r="E89" s="138">
        <v>43</v>
      </c>
      <c r="F89" s="138">
        <v>39</v>
      </c>
      <c r="G89" s="138">
        <v>30</v>
      </c>
      <c r="H89" s="116">
        <v>0</v>
      </c>
      <c r="I89" s="116">
        <v>0</v>
      </c>
      <c r="J89" s="116">
        <v>4</v>
      </c>
      <c r="K89" s="116">
        <v>13</v>
      </c>
      <c r="L89" s="116">
        <v>9</v>
      </c>
      <c r="M89" s="116">
        <v>25927</v>
      </c>
      <c r="N89" s="116">
        <v>25844</v>
      </c>
      <c r="O89" s="116">
        <v>0</v>
      </c>
      <c r="P89" s="63"/>
    </row>
    <row r="90" spans="1:16" s="4" customFormat="1" ht="69.75" customHeight="1">
      <c r="A90" s="47">
        <v>83</v>
      </c>
      <c r="B90" s="153" t="s">
        <v>232</v>
      </c>
      <c r="C90" s="138">
        <v>24</v>
      </c>
      <c r="D90" s="138">
        <v>46</v>
      </c>
      <c r="E90" s="138">
        <v>58</v>
      </c>
      <c r="F90" s="138">
        <v>50</v>
      </c>
      <c r="G90" s="138">
        <v>45</v>
      </c>
      <c r="H90" s="116">
        <v>0</v>
      </c>
      <c r="I90" s="116">
        <v>2</v>
      </c>
      <c r="J90" s="116">
        <v>6</v>
      </c>
      <c r="K90" s="116">
        <v>12</v>
      </c>
      <c r="L90" s="116">
        <v>7</v>
      </c>
      <c r="M90" s="116">
        <v>8665595</v>
      </c>
      <c r="N90" s="116">
        <v>8578602</v>
      </c>
      <c r="O90" s="116">
        <v>0</v>
      </c>
      <c r="P90" s="63"/>
    </row>
    <row r="91" spans="1:16" s="4" customFormat="1" ht="43.5" customHeight="1">
      <c r="A91" s="45">
        <v>84</v>
      </c>
      <c r="B91" s="152" t="s">
        <v>71</v>
      </c>
      <c r="C91" s="138">
        <v>1</v>
      </c>
      <c r="D91" s="138">
        <v>1</v>
      </c>
      <c r="E91" s="138">
        <v>2</v>
      </c>
      <c r="F91" s="138">
        <v>2</v>
      </c>
      <c r="G91" s="138">
        <v>2</v>
      </c>
      <c r="H91" s="116">
        <v>0</v>
      </c>
      <c r="I91" s="116">
        <v>0</v>
      </c>
      <c r="J91" s="116">
        <v>0</v>
      </c>
      <c r="K91" s="116">
        <v>0</v>
      </c>
      <c r="L91" s="116">
        <v>0</v>
      </c>
      <c r="M91" s="116">
        <v>7007</v>
      </c>
      <c r="N91" s="116">
        <v>7007</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2</v>
      </c>
      <c r="E93" s="138">
        <v>1</v>
      </c>
      <c r="F93" s="138">
        <v>0</v>
      </c>
      <c r="G93" s="138">
        <v>0</v>
      </c>
      <c r="H93" s="116">
        <v>0</v>
      </c>
      <c r="I93" s="116">
        <v>1</v>
      </c>
      <c r="J93" s="116">
        <v>0</v>
      </c>
      <c r="K93" s="116">
        <v>1</v>
      </c>
      <c r="L93" s="116">
        <v>1</v>
      </c>
      <c r="M93" s="116">
        <v>0</v>
      </c>
      <c r="N93" s="116">
        <v>0</v>
      </c>
      <c r="O93" s="116">
        <v>0</v>
      </c>
      <c r="P93" s="63"/>
    </row>
    <row r="94" spans="1:16" s="4" customFormat="1" ht="39.75" customHeight="1">
      <c r="A94" s="47">
        <v>87</v>
      </c>
      <c r="B94" s="152" t="s">
        <v>73</v>
      </c>
      <c r="C94" s="138">
        <v>23</v>
      </c>
      <c r="D94" s="138">
        <v>42</v>
      </c>
      <c r="E94" s="138">
        <v>54</v>
      </c>
      <c r="F94" s="138">
        <v>47</v>
      </c>
      <c r="G94" s="138">
        <v>42</v>
      </c>
      <c r="H94" s="116">
        <v>0</v>
      </c>
      <c r="I94" s="116">
        <v>1</v>
      </c>
      <c r="J94" s="116">
        <v>6</v>
      </c>
      <c r="K94" s="116">
        <v>11</v>
      </c>
      <c r="L94" s="116">
        <v>6</v>
      </c>
      <c r="M94" s="116">
        <v>8658588</v>
      </c>
      <c r="N94" s="116">
        <v>8571595</v>
      </c>
      <c r="O94" s="116">
        <v>0</v>
      </c>
      <c r="P94" s="63"/>
    </row>
    <row r="95" spans="1:16" s="4" customFormat="1" ht="25.5" customHeight="1">
      <c r="A95" s="45">
        <v>88</v>
      </c>
      <c r="B95" s="140" t="s">
        <v>74</v>
      </c>
      <c r="C95" s="138">
        <v>7</v>
      </c>
      <c r="D95" s="138">
        <v>40</v>
      </c>
      <c r="E95" s="138">
        <v>35</v>
      </c>
      <c r="F95" s="138">
        <v>31</v>
      </c>
      <c r="G95" s="138">
        <v>15</v>
      </c>
      <c r="H95" s="116">
        <v>1</v>
      </c>
      <c r="I95" s="116">
        <v>2</v>
      </c>
      <c r="J95" s="116">
        <v>1</v>
      </c>
      <c r="K95" s="116">
        <v>12</v>
      </c>
      <c r="L95" s="116">
        <v>4</v>
      </c>
      <c r="M95" s="116">
        <v>7705032</v>
      </c>
      <c r="N95" s="116">
        <v>3281584</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5</v>
      </c>
      <c r="D97" s="138">
        <v>11</v>
      </c>
      <c r="E97" s="138">
        <v>12</v>
      </c>
      <c r="F97" s="138">
        <v>10</v>
      </c>
      <c r="G97" s="138">
        <v>9</v>
      </c>
      <c r="H97" s="116">
        <v>1</v>
      </c>
      <c r="I97" s="116">
        <v>1</v>
      </c>
      <c r="J97" s="116">
        <v>0</v>
      </c>
      <c r="K97" s="116">
        <v>4</v>
      </c>
      <c r="L97" s="116">
        <v>0</v>
      </c>
      <c r="M97" s="116">
        <v>0</v>
      </c>
      <c r="N97" s="116">
        <v>0</v>
      </c>
      <c r="O97" s="116">
        <v>0</v>
      </c>
      <c r="P97" s="64"/>
    </row>
    <row r="98" spans="1:16" s="4" customFormat="1" ht="18.75" customHeight="1">
      <c r="A98" s="47">
        <v>91</v>
      </c>
      <c r="B98" s="146" t="s">
        <v>77</v>
      </c>
      <c r="C98" s="138">
        <v>0</v>
      </c>
      <c r="D98" s="138">
        <v>2</v>
      </c>
      <c r="E98" s="138">
        <v>1</v>
      </c>
      <c r="F98" s="138">
        <v>0</v>
      </c>
      <c r="G98" s="138">
        <v>0</v>
      </c>
      <c r="H98" s="116">
        <v>0</v>
      </c>
      <c r="I98" s="116">
        <v>0</v>
      </c>
      <c r="J98" s="116">
        <v>1</v>
      </c>
      <c r="K98" s="116">
        <v>1</v>
      </c>
      <c r="L98" s="116">
        <v>0</v>
      </c>
      <c r="M98" s="116">
        <v>0</v>
      </c>
      <c r="N98" s="116">
        <v>0</v>
      </c>
      <c r="O98" s="116">
        <v>0</v>
      </c>
      <c r="P98" s="64"/>
    </row>
    <row r="99" spans="1:16" s="4" customFormat="1" ht="15.75" customHeight="1">
      <c r="A99" s="45">
        <v>92</v>
      </c>
      <c r="B99" s="142" t="s">
        <v>78</v>
      </c>
      <c r="C99" s="138">
        <v>1</v>
      </c>
      <c r="D99" s="138">
        <v>22</v>
      </c>
      <c r="E99" s="138">
        <v>19</v>
      </c>
      <c r="F99" s="138">
        <v>18</v>
      </c>
      <c r="G99" s="138">
        <v>3</v>
      </c>
      <c r="H99" s="116">
        <v>0</v>
      </c>
      <c r="I99" s="116">
        <v>1</v>
      </c>
      <c r="J99" s="116">
        <v>0</v>
      </c>
      <c r="K99" s="116">
        <v>4</v>
      </c>
      <c r="L99" s="116">
        <v>2</v>
      </c>
      <c r="M99" s="116">
        <v>6906152</v>
      </c>
      <c r="N99" s="116">
        <v>2574054</v>
      </c>
      <c r="O99" s="116">
        <v>0</v>
      </c>
      <c r="P99" s="64"/>
    </row>
    <row r="100" spans="1:16" s="4" customFormat="1" ht="29.25" customHeight="1">
      <c r="A100" s="47">
        <v>93</v>
      </c>
      <c r="B100" s="145" t="s">
        <v>233</v>
      </c>
      <c r="C100" s="138">
        <v>1</v>
      </c>
      <c r="D100" s="138">
        <v>5</v>
      </c>
      <c r="E100" s="138">
        <v>2</v>
      </c>
      <c r="F100" s="138">
        <v>1</v>
      </c>
      <c r="G100" s="138">
        <v>1</v>
      </c>
      <c r="H100" s="116">
        <v>0</v>
      </c>
      <c r="I100" s="116">
        <v>0</v>
      </c>
      <c r="J100" s="116">
        <v>1</v>
      </c>
      <c r="K100" s="116">
        <v>4</v>
      </c>
      <c r="L100" s="116">
        <v>2</v>
      </c>
      <c r="M100" s="116">
        <v>0</v>
      </c>
      <c r="N100" s="116">
        <v>0</v>
      </c>
      <c r="O100" s="116">
        <v>0</v>
      </c>
      <c r="P100" s="64"/>
    </row>
    <row r="101" spans="1:16" s="4" customFormat="1" ht="18.75" customHeight="1">
      <c r="A101" s="45">
        <v>94</v>
      </c>
      <c r="B101" s="142" t="s">
        <v>234</v>
      </c>
      <c r="C101" s="138">
        <v>1</v>
      </c>
      <c r="D101" s="138">
        <v>1</v>
      </c>
      <c r="E101" s="138">
        <v>0</v>
      </c>
      <c r="F101" s="138">
        <v>0</v>
      </c>
      <c r="G101" s="138">
        <v>0</v>
      </c>
      <c r="H101" s="116">
        <v>0</v>
      </c>
      <c r="I101" s="116">
        <v>0</v>
      </c>
      <c r="J101" s="116">
        <v>0</v>
      </c>
      <c r="K101" s="116">
        <v>2</v>
      </c>
      <c r="L101" s="116">
        <v>1</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8</v>
      </c>
      <c r="D103" s="151">
        <v>44</v>
      </c>
      <c r="E103" s="151">
        <v>45</v>
      </c>
      <c r="F103" s="151">
        <v>33</v>
      </c>
      <c r="G103" s="151">
        <v>23</v>
      </c>
      <c r="H103" s="115">
        <v>1</v>
      </c>
      <c r="I103" s="115">
        <v>4</v>
      </c>
      <c r="J103" s="115">
        <v>7</v>
      </c>
      <c r="K103" s="115">
        <v>7</v>
      </c>
      <c r="L103" s="115">
        <v>4</v>
      </c>
      <c r="M103" s="115">
        <v>195555</v>
      </c>
      <c r="N103" s="115">
        <v>0</v>
      </c>
      <c r="O103" s="115">
        <v>0</v>
      </c>
    </row>
    <row r="104" spans="1:16" s="4" customFormat="1" ht="18.75" customHeight="1">
      <c r="A104" s="47">
        <v>97</v>
      </c>
      <c r="B104" s="142" t="s">
        <v>80</v>
      </c>
      <c r="C104" s="138">
        <v>0</v>
      </c>
      <c r="D104" s="138">
        <v>1</v>
      </c>
      <c r="E104" s="138">
        <v>1</v>
      </c>
      <c r="F104" s="138">
        <v>1</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1</v>
      </c>
      <c r="D105" s="138">
        <v>0</v>
      </c>
      <c r="E105" s="138">
        <v>1</v>
      </c>
      <c r="F105" s="138">
        <v>0</v>
      </c>
      <c r="G105" s="138">
        <v>0</v>
      </c>
      <c r="H105" s="116">
        <v>0</v>
      </c>
      <c r="I105" s="116">
        <v>0</v>
      </c>
      <c r="J105" s="116">
        <v>1</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6</v>
      </c>
      <c r="D108" s="138">
        <v>42</v>
      </c>
      <c r="E108" s="138">
        <v>42</v>
      </c>
      <c r="F108" s="138">
        <v>32</v>
      </c>
      <c r="G108" s="138">
        <v>23</v>
      </c>
      <c r="H108" s="116">
        <v>1</v>
      </c>
      <c r="I108" s="116">
        <v>4</v>
      </c>
      <c r="J108" s="116">
        <v>5</v>
      </c>
      <c r="K108" s="116">
        <v>6</v>
      </c>
      <c r="L108" s="116">
        <v>3</v>
      </c>
      <c r="M108" s="116">
        <v>195555</v>
      </c>
      <c r="N108" s="116">
        <v>0</v>
      </c>
      <c r="O108" s="116">
        <v>0</v>
      </c>
      <c r="P108" s="64"/>
    </row>
    <row r="109" spans="1:15" s="119" customFormat="1" ht="28.5" customHeight="1">
      <c r="A109" s="45">
        <v>102</v>
      </c>
      <c r="B109" s="139" t="s">
        <v>85</v>
      </c>
      <c r="C109" s="151">
        <v>29</v>
      </c>
      <c r="D109" s="151">
        <v>182</v>
      </c>
      <c r="E109" s="151">
        <v>107</v>
      </c>
      <c r="F109" s="151">
        <v>92</v>
      </c>
      <c r="G109" s="151">
        <v>75</v>
      </c>
      <c r="H109" s="115">
        <v>4</v>
      </c>
      <c r="I109" s="115">
        <v>1</v>
      </c>
      <c r="J109" s="115">
        <v>10</v>
      </c>
      <c r="K109" s="115">
        <v>104</v>
      </c>
      <c r="L109" s="115">
        <v>73</v>
      </c>
      <c r="M109" s="115">
        <v>443443</v>
      </c>
      <c r="N109" s="115">
        <v>422640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7</v>
      </c>
      <c r="D111" s="138">
        <v>79</v>
      </c>
      <c r="E111" s="138">
        <v>28</v>
      </c>
      <c r="F111" s="138">
        <v>23</v>
      </c>
      <c r="G111" s="138">
        <v>20</v>
      </c>
      <c r="H111" s="116">
        <v>3</v>
      </c>
      <c r="I111" s="116">
        <v>0</v>
      </c>
      <c r="J111" s="116">
        <v>2</v>
      </c>
      <c r="K111" s="116">
        <v>58</v>
      </c>
      <c r="L111" s="116">
        <v>46</v>
      </c>
      <c r="M111" s="116">
        <v>73703</v>
      </c>
      <c r="N111" s="116">
        <v>73703</v>
      </c>
      <c r="O111" s="116">
        <v>0</v>
      </c>
      <c r="P111" s="64"/>
      <c r="Q111" s="4"/>
      <c r="R111" s="4"/>
      <c r="S111" s="4"/>
    </row>
    <row r="112" spans="1:19" ht="19.5" customHeight="1">
      <c r="A112" s="47">
        <v>105</v>
      </c>
      <c r="B112" s="142" t="s">
        <v>88</v>
      </c>
      <c r="C112" s="138">
        <v>22</v>
      </c>
      <c r="D112" s="138">
        <v>100</v>
      </c>
      <c r="E112" s="138">
        <v>79</v>
      </c>
      <c r="F112" s="138">
        <v>69</v>
      </c>
      <c r="G112" s="138">
        <v>55</v>
      </c>
      <c r="H112" s="116">
        <v>1</v>
      </c>
      <c r="I112" s="116">
        <v>1</v>
      </c>
      <c r="J112" s="116">
        <v>8</v>
      </c>
      <c r="K112" s="116">
        <v>43</v>
      </c>
      <c r="L112" s="116">
        <v>24</v>
      </c>
      <c r="M112" s="116">
        <v>369740</v>
      </c>
      <c r="N112" s="116">
        <v>348937</v>
      </c>
      <c r="O112" s="116">
        <v>0</v>
      </c>
      <c r="P112" s="64"/>
      <c r="Q112" s="4"/>
      <c r="R112" s="4"/>
      <c r="S112" s="4"/>
    </row>
    <row r="113" spans="1:19" s="120" customFormat="1" ht="19.5" customHeight="1">
      <c r="A113" s="45">
        <v>106</v>
      </c>
      <c r="B113" s="139" t="s">
        <v>89</v>
      </c>
      <c r="C113" s="151">
        <v>0</v>
      </c>
      <c r="D113" s="151">
        <v>1</v>
      </c>
      <c r="E113" s="151">
        <v>0</v>
      </c>
      <c r="F113" s="151">
        <v>0</v>
      </c>
      <c r="G113" s="151">
        <v>0</v>
      </c>
      <c r="H113" s="115">
        <v>0</v>
      </c>
      <c r="I113" s="115">
        <v>0</v>
      </c>
      <c r="J113" s="115">
        <v>0</v>
      </c>
      <c r="K113" s="115">
        <v>1</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511</v>
      </c>
      <c r="D114" s="136">
        <f aca="true" t="shared" si="0" ref="D114:O114">SUM(D8,D9,D12,D29,D30,D43,D49,D52,D79,D88,D103,D109,D113)</f>
        <v>1427</v>
      </c>
      <c r="E114" s="136">
        <f t="shared" si="0"/>
        <v>1250</v>
      </c>
      <c r="F114" s="136">
        <f t="shared" si="0"/>
        <v>1048</v>
      </c>
      <c r="G114" s="136">
        <f t="shared" si="0"/>
        <v>779</v>
      </c>
      <c r="H114" s="136">
        <f t="shared" si="0"/>
        <v>20</v>
      </c>
      <c r="I114" s="136">
        <f t="shared" si="0"/>
        <v>28</v>
      </c>
      <c r="J114" s="136">
        <f t="shared" si="0"/>
        <v>154</v>
      </c>
      <c r="K114" s="136">
        <f t="shared" si="0"/>
        <v>688</v>
      </c>
      <c r="L114" s="136">
        <f t="shared" si="0"/>
        <v>398</v>
      </c>
      <c r="M114" s="136">
        <f t="shared" si="0"/>
        <v>51304878</v>
      </c>
      <c r="N114" s="136">
        <f t="shared" si="0"/>
        <v>38348721</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&amp;LF21360BF&amp;Cмісцеві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13</v>
      </c>
      <c r="F10" s="68">
        <v>7</v>
      </c>
      <c r="G10" s="68">
        <v>2</v>
      </c>
      <c r="H10" s="68">
        <v>5</v>
      </c>
      <c r="I10" s="68">
        <v>4</v>
      </c>
      <c r="J10" s="68">
        <v>1</v>
      </c>
      <c r="K10" s="68">
        <v>3</v>
      </c>
      <c r="L10" s="68">
        <v>0</v>
      </c>
      <c r="M10" s="68">
        <v>0</v>
      </c>
      <c r="N10" s="68">
        <v>0</v>
      </c>
      <c r="O10" s="68">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1</v>
      </c>
      <c r="F13" s="68">
        <v>0</v>
      </c>
      <c r="G13" s="68">
        <v>0</v>
      </c>
      <c r="H13" s="68">
        <v>0</v>
      </c>
      <c r="I13" s="68">
        <v>0</v>
      </c>
      <c r="J13" s="68">
        <v>0</v>
      </c>
      <c r="K13" s="68">
        <v>0</v>
      </c>
      <c r="L13" s="68">
        <v>0</v>
      </c>
      <c r="M13" s="68">
        <v>0</v>
      </c>
      <c r="N13" s="68">
        <v>0</v>
      </c>
      <c r="O13" s="68">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14</v>
      </c>
      <c r="F15" s="80">
        <f aca="true" t="shared" si="0" ref="F15:O15">SUM(F10:F14)</f>
        <v>7</v>
      </c>
      <c r="G15" s="80">
        <f t="shared" si="0"/>
        <v>2</v>
      </c>
      <c r="H15" s="80">
        <f t="shared" si="0"/>
        <v>5</v>
      </c>
      <c r="I15" s="80">
        <f t="shared" si="0"/>
        <v>4</v>
      </c>
      <c r="J15" s="80">
        <f t="shared" si="0"/>
        <v>1</v>
      </c>
      <c r="K15" s="80">
        <f t="shared" si="0"/>
        <v>3</v>
      </c>
      <c r="L15" s="80">
        <f t="shared" si="0"/>
        <v>0</v>
      </c>
      <c r="M15" s="80">
        <f t="shared" si="0"/>
        <v>0</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&amp;LF21360BF&amp;Cмісцеві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164</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151</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6</v>
      </c>
      <c r="L7" s="33"/>
      <c r="M7" s="23"/>
      <c r="N7" s="20"/>
      <c r="O7" s="20"/>
      <c r="P7" s="20"/>
    </row>
    <row r="8" spans="1:16" s="10" customFormat="1" ht="16.5" customHeight="1">
      <c r="A8" s="2">
        <f t="shared" si="0"/>
        <v>4</v>
      </c>
      <c r="B8" s="298"/>
      <c r="C8" s="317"/>
      <c r="D8" s="317"/>
      <c r="E8" s="313" t="s">
        <v>131</v>
      </c>
      <c r="F8" s="314"/>
      <c r="G8" s="314"/>
      <c r="H8" s="314"/>
      <c r="I8" s="314"/>
      <c r="J8" s="315"/>
      <c r="K8" s="101">
        <v>145</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4</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6</v>
      </c>
      <c r="L14" s="33"/>
      <c r="M14" s="23"/>
      <c r="N14" s="20"/>
      <c r="O14" s="20"/>
      <c r="P14" s="20"/>
    </row>
    <row r="15" spans="1:16" s="10" customFormat="1" ht="19.5" customHeight="1">
      <c r="A15" s="2">
        <v>11</v>
      </c>
      <c r="B15" s="280"/>
      <c r="C15" s="273" t="s">
        <v>138</v>
      </c>
      <c r="D15" s="274"/>
      <c r="E15" s="274"/>
      <c r="F15" s="274"/>
      <c r="G15" s="274"/>
      <c r="H15" s="274"/>
      <c r="I15" s="274"/>
      <c r="J15" s="275"/>
      <c r="K15" s="101">
        <v>823</v>
      </c>
      <c r="L15" s="33"/>
      <c r="M15" s="23"/>
      <c r="N15" s="20"/>
      <c r="O15" s="20"/>
      <c r="P15" s="20"/>
    </row>
    <row r="16" spans="1:16" s="10" customFormat="1" ht="20.25" customHeight="1">
      <c r="A16" s="2">
        <v>12</v>
      </c>
      <c r="B16" s="280"/>
      <c r="C16" s="273" t="s">
        <v>137</v>
      </c>
      <c r="D16" s="274"/>
      <c r="E16" s="274"/>
      <c r="F16" s="274"/>
      <c r="G16" s="274"/>
      <c r="H16" s="274"/>
      <c r="I16" s="274"/>
      <c r="J16" s="275"/>
      <c r="K16" s="101">
        <v>38</v>
      </c>
      <c r="L16" s="33"/>
      <c r="M16" s="23"/>
      <c r="N16" s="20"/>
      <c r="O16" s="20"/>
      <c r="P16" s="20"/>
    </row>
    <row r="17" spans="1:16" s="10" customFormat="1" ht="22.5" customHeight="1">
      <c r="A17" s="2">
        <v>13</v>
      </c>
      <c r="B17" s="280"/>
      <c r="C17" s="282" t="s">
        <v>153</v>
      </c>
      <c r="D17" s="283"/>
      <c r="E17" s="283"/>
      <c r="F17" s="283"/>
      <c r="G17" s="283"/>
      <c r="H17" s="283"/>
      <c r="I17" s="283"/>
      <c r="J17" s="284"/>
      <c r="K17" s="101">
        <v>389</v>
      </c>
      <c r="L17" s="33"/>
      <c r="M17" s="23"/>
      <c r="N17" s="20"/>
      <c r="O17" s="20"/>
      <c r="P17" s="20"/>
    </row>
    <row r="18" spans="1:16" s="10" customFormat="1" ht="14.25" customHeight="1">
      <c r="A18" s="2">
        <v>14</v>
      </c>
      <c r="B18" s="285" t="s">
        <v>135</v>
      </c>
      <c r="C18" s="286"/>
      <c r="D18" s="286"/>
      <c r="E18" s="286"/>
      <c r="F18" s="286"/>
      <c r="G18" s="286"/>
      <c r="H18" s="286"/>
      <c r="I18" s="286"/>
      <c r="J18" s="287"/>
      <c r="K18" s="101">
        <v>2</v>
      </c>
      <c r="L18" s="33"/>
      <c r="M18" s="23"/>
      <c r="N18" s="20"/>
      <c r="O18" s="20"/>
      <c r="P18" s="20"/>
    </row>
    <row r="19" spans="1:16" s="10" customFormat="1" ht="15" customHeight="1">
      <c r="A19" s="2">
        <v>15</v>
      </c>
      <c r="B19" s="285" t="s">
        <v>160</v>
      </c>
      <c r="C19" s="286"/>
      <c r="D19" s="286"/>
      <c r="E19" s="286"/>
      <c r="F19" s="286"/>
      <c r="G19" s="286"/>
      <c r="H19" s="286"/>
      <c r="I19" s="286"/>
      <c r="J19" s="287"/>
      <c r="K19" s="110">
        <v>20</v>
      </c>
      <c r="L19" s="33"/>
      <c r="M19" s="23"/>
      <c r="N19" s="20"/>
      <c r="O19" s="20"/>
      <c r="P19" s="20"/>
    </row>
    <row r="20" spans="1:16" s="10" customFormat="1" ht="24" customHeight="1">
      <c r="A20" s="2">
        <v>16</v>
      </c>
      <c r="B20" s="298" t="s">
        <v>0</v>
      </c>
      <c r="C20" s="295" t="s">
        <v>127</v>
      </c>
      <c r="D20" s="296"/>
      <c r="E20" s="296"/>
      <c r="F20" s="296"/>
      <c r="G20" s="296"/>
      <c r="H20" s="296"/>
      <c r="I20" s="296"/>
      <c r="J20" s="297"/>
      <c r="K20" s="101">
        <v>19</v>
      </c>
      <c r="L20" s="33"/>
      <c r="M20" s="23"/>
      <c r="N20" s="20"/>
      <c r="O20" s="20"/>
      <c r="P20" s="20"/>
    </row>
    <row r="21" spans="1:16" s="10" customFormat="1" ht="26.25" customHeight="1">
      <c r="A21" s="2">
        <v>17</v>
      </c>
      <c r="B21" s="298"/>
      <c r="C21" s="292" t="s">
        <v>11</v>
      </c>
      <c r="D21" s="293"/>
      <c r="E21" s="293"/>
      <c r="F21" s="293"/>
      <c r="G21" s="293"/>
      <c r="H21" s="293"/>
      <c r="I21" s="293"/>
      <c r="J21" s="294"/>
      <c r="K21" s="101">
        <v>1</v>
      </c>
      <c r="L21" s="34"/>
      <c r="M21" s="25"/>
      <c r="N21" s="20"/>
      <c r="O21" s="20"/>
      <c r="P21" s="20"/>
    </row>
    <row r="22" spans="1:16" s="10" customFormat="1" ht="21" customHeight="1">
      <c r="A22" s="2">
        <v>18</v>
      </c>
      <c r="B22" s="285" t="s">
        <v>91</v>
      </c>
      <c r="C22" s="286"/>
      <c r="D22" s="286"/>
      <c r="E22" s="286"/>
      <c r="F22" s="286"/>
      <c r="G22" s="286"/>
      <c r="H22" s="286"/>
      <c r="I22" s="286"/>
      <c r="J22" s="287"/>
      <c r="K22" s="101">
        <v>9</v>
      </c>
      <c r="L22" s="35"/>
      <c r="M22" s="24"/>
      <c r="N22" s="20"/>
      <c r="O22" s="20"/>
      <c r="P22" s="20"/>
    </row>
    <row r="23" spans="1:16" s="10" customFormat="1" ht="30.75" customHeight="1">
      <c r="A23" s="2">
        <v>19</v>
      </c>
      <c r="B23" s="289" t="s">
        <v>20</v>
      </c>
      <c r="C23" s="290"/>
      <c r="D23" s="290"/>
      <c r="E23" s="290"/>
      <c r="F23" s="290"/>
      <c r="G23" s="290"/>
      <c r="H23" s="290"/>
      <c r="I23" s="290"/>
      <c r="J23" s="291"/>
      <c r="K23" s="101">
        <v>4</v>
      </c>
      <c r="L23" s="36"/>
      <c r="M23" s="26"/>
      <c r="N23" s="20"/>
      <c r="O23" s="20"/>
      <c r="P23" s="20"/>
    </row>
    <row r="24" spans="1:16" s="10" customFormat="1" ht="46.5" customHeight="1">
      <c r="A24" s="2">
        <v>20</v>
      </c>
      <c r="B24" s="285" t="s">
        <v>10</v>
      </c>
      <c r="C24" s="286"/>
      <c r="D24" s="286"/>
      <c r="E24" s="286"/>
      <c r="F24" s="286"/>
      <c r="G24" s="286"/>
      <c r="H24" s="286"/>
      <c r="I24" s="286"/>
      <c r="J24" s="287"/>
      <c r="K24" s="110">
        <v>16</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24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&amp;LF21360BF&amp;Cмісцеві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&amp;LF21360BF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Кондратюк И.И.</cp:lastModifiedBy>
  <cp:lastPrinted>2015-01-12T13:15:12Z</cp:lastPrinted>
  <dcterms:created xsi:type="dcterms:W3CDTF">1996-10-08T23:32:33Z</dcterms:created>
  <dcterms:modified xsi:type="dcterms:W3CDTF">2016-07-14T12:28:35Z</dcterms:modified>
  <cp:category/>
  <cp:version/>
  <cp:contentType/>
  <cp:contentStatus/>
</cp:coreProperties>
</file>