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<sst xmlns="http://schemas.openxmlformats.org/spreadsheetml/2006/main" count="468" uniqueCount="404">
  <si>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</si>
  <si>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</si>
  <si>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</si>
  <si>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</si>
  <si>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</si>
  <si>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</si>
  <si>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</si>
  <si>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</si>
  <si>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</si>
  <si>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</si>
  <si>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</si>
  <si>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</si>
  <si>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</si>
  <si>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</si>
  <si>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</si>
  <si>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</si>
  <si>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Новозаводський районний суд м.Чернігова</t>
  </si>
  <si>
    <t>(період)</t>
  </si>
  <si>
    <t>14000, м.Чернігів, вул.Мстиславська, 17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</si>
  <si>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</si>
  <si>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</si>
  <si>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</si>
  <si>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</si>
  <si>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</si>
  <si>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</si>
  <si>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</si>
  <si>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</si>
  <si>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</si>
  <si>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</si>
  <si>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</si>
  <si>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</si>
  <si>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</si>
  <si>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</si>
  <si>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</si>
  <si>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</si>
  <si>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</si>
  <si>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</si>
  <si>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</si>
  <si>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</si>
  <si>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</si>
  <si>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</si>
  <si>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</si>
  <si>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</si>
  <si>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</si>
  <si>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</si>
  <si>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</si>
  <si>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</si>
  <si>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</si>
  <si>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</si>
  <si>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</si>
  <si>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</si>
  <si>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</si>
  <si>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</si>
  <si>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</si>
  <si>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</si>
  <si>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</si>
  <si>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</si>
  <si>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</si>
  <si>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</si>
  <si>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</si>
  <si>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</si>
  <si>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</si>
  <si>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</si>
  <si>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</si>
  <si>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</si>
  <si>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</si>
  <si>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</si>
  <si>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</si>
  <si>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</si>
  <si>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</si>
  <si>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</si>
  <si>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</si>
  <si>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</si>
  <si>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</si>
  <si>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</si>
  <si>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</si>
  <si>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</si>
  <si>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</si>
  <si>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</si>
  <si>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</si>
  <si>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</si>
  <si>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</si>
  <si>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</si>
  <si>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</si>
  <si>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</si>
  <si>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</si>
  <si>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</si>
  <si>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</si>
  <si>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</si>
  <si>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</si>
  <si>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</si>
  <si>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</si>
  <si>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</si>
  <si>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</si>
  <si>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</si>
  <si>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</si>
  <si>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</si>
  <si>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</si>
  <si>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</si>
  <si>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</si>
  <si>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</si>
  <si>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</si>
  <si>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</si>
  <si>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</si>
  <si>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</si>
  <si>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</si>
  <si>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</si>
  <si>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</si>
  <si>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</si>
  <si>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</si>
  <si>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</si>
  <si>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</si>
  <si>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</si>
  <si>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</si>
  <si>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</si>
  <si>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</si>
  <si>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</si>
  <si>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</si>
  <si>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</si>
  <si>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</si>
  <si>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</si>
  <si>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</si>
  <si>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</si>
  <si>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</si>
  <si>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</si>
  <si>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</si>
  <si>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</si>
  <si>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</si>
  <si>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</si>
  <si>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</si>
  <si>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</si>
  <si>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</si>
  <si>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</si>
  <si>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</si>
  <si>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</si>
  <si>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</si>
  <si>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</si>
  <si>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</si>
  <si>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</si>
  <si>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</si>
  <si>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</si>
  <si>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</si>
  <si>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</si>
  <si>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</si>
  <si>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</si>
  <si>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</si>
  <si>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</si>
  <si>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</si>
  <si>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</si>
  <si>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</si>
  <si>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</si>
  <si>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</si>
  <si>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</si>
  <si>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</si>
  <si>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</si>
  <si>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</si>
  <si>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</si>
  <si>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</si>
  <si>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</si>
  <si>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</si>
  <si>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</si>
  <si>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</si>
  <si>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</si>
  <si>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</si>
  <si>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</si>
  <si>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</si>
  <si>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</si>
  <si>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</si>
  <si>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</si>
  <si>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</si>
  <si>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</si>
  <si>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</si>
  <si>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</si>
  <si>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</si>
  <si>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</si>
  <si>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</si>
  <si>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</si>
  <si>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</si>
  <si>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</si>
  <si>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</si>
  <si>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</si>
  <si>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</si>
  <si>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</si>
  <si>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</si>
  <si>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</si>
  <si>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</si>
  <si>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</si>
  <si>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</si>
  <si>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</si>
  <si>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</si>
  <si>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</si>
  <si>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</si>
  <si>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</si>
  <si>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</si>
  <si>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</si>
  <si>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</si>
  <si>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</si>
  <si>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</si>
  <si>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</si>
  <si>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</si>
  <si>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</si>
  <si>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</si>
  <si>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</si>
  <si>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</si>
  <si>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</si>
  <si>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</si>
  <si>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</si>
  <si>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</si>
  <si>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</si>
  <si>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</si>
  <si>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</si>
  <si>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</si>
  <si>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</si>
  <si>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</si>
  <si>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</si>
  <si>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</si>
  <si>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</si>
  <si>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</si>
  <si>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</si>
  <si>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</si>
  <si>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</si>
  <si>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</si>
  <si>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</si>
  <si>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</si>
  <si>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</si>
  <si>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</si>
  <si>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</si>
  <si>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</si>
  <si>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</si>
  <si>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</si>
  <si>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</si>
  <si>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</si>
  <si>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</si>
  <si>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</si>
  <si>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</si>
  <si>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</si>
  <si>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</si>
  <si>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</si>
  <si>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</si>
  <si>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</si>
  <si>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</si>
  <si>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</si>
  <si>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</si>
  <si>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</si>
  <si>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</si>
  <si>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</si>
  <si>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</si>
  <si>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</si>
  <si>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</si>
  <si>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</si>
  <si>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</si>
  <si>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</si>
  <si>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</si>
  <si>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</si>
  <si>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</si>
  <si>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</si>
  <si>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</si>
  <si>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</si>
  <si>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</si>
  <si>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</si>
  <si>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</si>
  <si>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</si>
  <si>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</si>
  <si>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</si>
  <si>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</si>
  <si>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</si>
  <si>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</si>
  <si>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</si>
  <si>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</si>
  <si>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</si>
  <si>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</si>
  <si>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</si>
  <si>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</si>
  <si>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</si>
  <si>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</si>
  <si>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</si>
  <si>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</si>
  <si>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</si>
  <si>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</si>
  <si>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</si>
  <si>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</si>
  <si>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</si>
  <si>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</si>
  <si>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</si>
  <si>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</si>
  <si>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</si>
  <si>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</si>
  <si>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</si>
  <si>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</si>
  <si>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</si>
  <si>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</si>
  <si>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</si>
  <si>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</si>
  <si>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</si>
  <si>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</si>
  <si>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</si>
  <si>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</si>
  <si>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</si>
  <si>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</si>
  <si>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</si>
  <si>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</si>
  <si>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</si>
  <si>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</si>
  <si>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</si>
  <si>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</si>
  <si>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</si>
  <si>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</si>
  <si>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</si>
  <si>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</si>
  <si>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</si>
  <si>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</si>
  <si>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</si>
  <si>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</si>
  <si>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</si>
  <si>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</si>
  <si>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</si>
  <si>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</si>
  <si>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</si>
  <si>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</si>
  <si>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</si>
  <si>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</si>
  <si>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</si>
  <si>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</si>
  <si>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</si>
  <si>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</si>
  <si>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</si>
  <si>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</si>
  <si>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</si>
  <si>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</si>
  <si>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</si>
  <si>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</si>
  <si>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</si>
  <si>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</si>
  <si>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</si>
  <si>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</si>
  <si>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</si>
  <si>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</si>
  <si>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</si>
  <si>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</si>
  <si>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</si>
  <si>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</si>
  <si>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</si>
  <si>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</si>
  <si>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</si>
  <si>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</si>
  <si>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</si>
  <si>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</si>
  <si>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</si>
  <si>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</si>
  <si>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</si>
  <si>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</si>
  <si>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</si>
  <si>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</si>
  <si>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</si>
  <si>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</si>
  <si>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</si>
  <si>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</si>
  <si>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</si>
  <si>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</si>
  <si>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</si>
  <si>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</si>
  <si>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</si>
  <si>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</si>
  <si>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</si>
  <si>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</si>
  <si>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</si>
  <si>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</si>
  <si>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</si>
  <si>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</si>
  <si>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</si>
  <si>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</si>
  <si>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</si>
  <si>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</si>
  <si>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</si>
  <si>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</si>
  <si>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</si>
  <si>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</si>
  <si>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</si>
  <si>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</si>
  <si>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</si>
  <si>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</si>
  <si>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</si>
  <si>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</si>
  <si>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</si>
  <si>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</si>
  <si>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</si>
  <si>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</si>
  <si>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</si>
  <si>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</si>
  <si>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</si>
  <si>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</si>
  <si>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</si>
  <si>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</si>
  <si>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</si>
  <si>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</si>
  <si>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</si>
  <si>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</si>
  <si>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13 Січня 2014р</t>
  </si>
  <si>
    <t>Залишок нерозглянутих подань на початок звітного періоду</t>
  </si>
  <si>
    <t>М.І. Мурашко</t>
  </si>
  <si>
    <t xml:space="preserve">          (підпис, П.І.Б.)          </t>
  </si>
  <si>
    <t xml:space="preserve">Л.С.Корж </t>
  </si>
  <si>
    <t>699-818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</si>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</sst>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22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&amp;L8AA1B86A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6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21</v>
      </c>
      <c r="D7" s="100">
        <f>'розділ 2'!E66</f>
        <v>4</v>
      </c>
      <c r="E7" s="97"/>
      <c r="F7" s="100">
        <f>'розділ 2'!H66</f>
        <v>18</v>
      </c>
      <c r="G7" s="100">
        <f>'розділ 2'!I66</f>
        <v>15</v>
      </c>
      <c r="H7" s="97"/>
      <c r="I7" s="100">
        <f>'розділ 2'!O66</f>
        <v>3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2</v>
      </c>
      <c r="D8" s="100">
        <f>'розділи 3, 4, 5'!F6+'розділи 3, 4, 5'!F7</f>
        <v>2</v>
      </c>
      <c r="E8" s="97"/>
      <c r="F8" s="100">
        <f>'розділи 3, 4, 5'!G6+'розділи 3, 4, 5'!G7</f>
        <v>2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1</v>
      </c>
      <c r="D10" s="97">
        <f>'розділ 8'!F15</f>
        <v>0</v>
      </c>
      <c r="E10" s="97">
        <f>'розділ 8'!G15</f>
        <v>0</v>
      </c>
      <c r="F10" s="97">
        <f>'розділ 8'!H15</f>
        <v>1</v>
      </c>
      <c r="G10" s="97">
        <f>'розділ 8'!H15</f>
        <v>1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2</v>
      </c>
      <c r="D12" s="97">
        <f>'розділи 6, 7'!E37</f>
        <v>2</v>
      </c>
      <c r="E12" s="97">
        <f>'розділи 6, 7'!F37</f>
        <v>0</v>
      </c>
      <c r="F12" s="97">
        <f>'розділи 6, 7'!G37</f>
        <v>2</v>
      </c>
      <c r="G12" s="97">
        <f>'розділи 6, 7'!G37</f>
        <v>2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 aca="true" t="shared" si="0" ref="C14:I14">C7+C8+C9+C10+C11+C12+C13</f>
        <v>26</v>
      </c>
      <c r="D14" s="103">
        <f t="shared" si="0"/>
        <v>8</v>
      </c>
      <c r="E14" s="103">
        <f t="shared" si="0"/>
        <v>0</v>
      </c>
      <c r="F14" s="103">
        <f t="shared" si="0"/>
        <v>23</v>
      </c>
      <c r="G14" s="103">
        <f t="shared" si="0"/>
        <v>18</v>
      </c>
      <c r="H14" s="103">
        <f t="shared" si="0"/>
        <v>0</v>
      </c>
      <c r="I14" s="103">
        <f t="shared" si="0"/>
        <v>3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&amp;L8AA1B86A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="75" zoomScaleNormal="75" workbookViewId="0" topLeftCell="C55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31.5">
      <c r="A10" s="109">
        <v>2</v>
      </c>
      <c r="B10" s="111" t="s">
        <v>53</v>
      </c>
      <c r="C10" s="119" t="s">
        <v>119</v>
      </c>
      <c r="D10" s="121">
        <v>3</v>
      </c>
      <c r="E10" s="121"/>
      <c r="F10" s="121">
        <v>3</v>
      </c>
      <c r="G10" s="121"/>
      <c r="H10" s="121">
        <v>3</v>
      </c>
      <c r="I10" s="121">
        <v>3</v>
      </c>
      <c r="J10" s="121"/>
      <c r="K10" s="121"/>
      <c r="L10" s="121"/>
      <c r="M10" s="121"/>
      <c r="N10" s="121"/>
      <c r="O10" s="121"/>
      <c r="P10" s="121"/>
      <c r="Q10" s="121"/>
      <c r="R10" s="121">
        <v>2</v>
      </c>
      <c r="S10" s="121"/>
      <c r="T10" s="108">
        <v>1</v>
      </c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>
        <v>1</v>
      </c>
      <c r="E11" s="121"/>
      <c r="F11" s="121">
        <v>1</v>
      </c>
      <c r="G11" s="121"/>
      <c r="H11" s="121">
        <v>1</v>
      </c>
      <c r="I11" s="121">
        <v>1</v>
      </c>
      <c r="J11" s="121"/>
      <c r="K11" s="121"/>
      <c r="L11" s="121"/>
      <c r="M11" s="121"/>
      <c r="N11" s="121"/>
      <c r="O11" s="121"/>
      <c r="P11" s="121"/>
      <c r="Q11" s="121"/>
      <c r="R11" s="121">
        <v>1</v>
      </c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1</v>
      </c>
      <c r="E13" s="121"/>
      <c r="F13" s="121">
        <v>1</v>
      </c>
      <c r="G13" s="121"/>
      <c r="H13" s="121">
        <v>1</v>
      </c>
      <c r="I13" s="121">
        <v>1</v>
      </c>
      <c r="J13" s="121"/>
      <c r="K13" s="121"/>
      <c r="L13" s="121"/>
      <c r="M13" s="121"/>
      <c r="N13" s="121"/>
      <c r="O13" s="121"/>
      <c r="P13" s="121"/>
      <c r="Q13" s="121"/>
      <c r="R13" s="121">
        <v>1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21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21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31.5">
      <c r="A20" s="109">
        <v>12</v>
      </c>
      <c r="B20" s="113" t="s">
        <v>63</v>
      </c>
      <c r="C20" s="119" t="s">
        <v>128</v>
      </c>
      <c r="D20" s="121">
        <v>1</v>
      </c>
      <c r="E20" s="121"/>
      <c r="F20" s="121">
        <v>1</v>
      </c>
      <c r="G20" s="121"/>
      <c r="H20" s="121"/>
      <c r="I20" s="121"/>
      <c r="J20" s="121"/>
      <c r="K20" s="121"/>
      <c r="L20" s="121"/>
      <c r="M20" s="121"/>
      <c r="N20" s="121"/>
      <c r="O20" s="121">
        <v>1</v>
      </c>
      <c r="P20" s="121">
        <v>1</v>
      </c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22.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21">
      <c r="A25" s="109">
        <v>17</v>
      </c>
      <c r="B25" s="113" t="s">
        <v>68</v>
      </c>
      <c r="C25" s="119" t="s">
        <v>131</v>
      </c>
      <c r="D25" s="121">
        <v>3</v>
      </c>
      <c r="E25" s="121"/>
      <c r="F25" s="121">
        <v>3</v>
      </c>
      <c r="G25" s="121"/>
      <c r="H25" s="121">
        <v>3</v>
      </c>
      <c r="I25" s="121">
        <v>2</v>
      </c>
      <c r="J25" s="121"/>
      <c r="K25" s="121"/>
      <c r="L25" s="121">
        <v>1</v>
      </c>
      <c r="M25" s="121"/>
      <c r="N25" s="121"/>
      <c r="O25" s="121"/>
      <c r="P25" s="121"/>
      <c r="Q25" s="121"/>
      <c r="R25" s="121">
        <v>5</v>
      </c>
      <c r="S25" s="121">
        <v>3</v>
      </c>
      <c r="T25" s="108"/>
      <c r="U25" s="108"/>
      <c r="V25" s="108"/>
      <c r="W25" s="108">
        <v>1</v>
      </c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2</v>
      </c>
      <c r="E26" s="121"/>
      <c r="F26" s="121">
        <v>2</v>
      </c>
      <c r="G26" s="121"/>
      <c r="H26" s="121">
        <v>2</v>
      </c>
      <c r="I26" s="121">
        <v>2</v>
      </c>
      <c r="J26" s="121"/>
      <c r="K26" s="121"/>
      <c r="L26" s="121"/>
      <c r="M26" s="121"/>
      <c r="N26" s="121"/>
      <c r="O26" s="121"/>
      <c r="P26" s="121"/>
      <c r="Q26" s="121"/>
      <c r="R26" s="121">
        <v>2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>
        <v>3</v>
      </c>
      <c r="S30" s="121">
        <v>3</v>
      </c>
      <c r="T30" s="108"/>
      <c r="U30" s="108"/>
      <c r="V30" s="108"/>
      <c r="W30" s="108"/>
      <c r="X30" s="108"/>
      <c r="Y30" s="108"/>
      <c r="Z30" s="59"/>
    </row>
    <row r="31" spans="1:26" ht="22.5">
      <c r="A31" s="109">
        <v>23</v>
      </c>
      <c r="B31" s="112" t="s">
        <v>74</v>
      </c>
      <c r="C31" s="108" t="s">
        <v>137</v>
      </c>
      <c r="D31" s="121">
        <v>1</v>
      </c>
      <c r="E31" s="121"/>
      <c r="F31" s="121">
        <v>1</v>
      </c>
      <c r="G31" s="121"/>
      <c r="H31" s="121">
        <v>1</v>
      </c>
      <c r="I31" s="121"/>
      <c r="J31" s="121"/>
      <c r="K31" s="121"/>
      <c r="L31" s="121">
        <v>1</v>
      </c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>
        <v>1</v>
      </c>
      <c r="X31" s="108"/>
      <c r="Y31" s="108"/>
      <c r="Z31" s="59"/>
    </row>
    <row r="32" spans="1:26" ht="31.5">
      <c r="A32" s="109">
        <v>24</v>
      </c>
      <c r="B32" s="111" t="s">
        <v>75</v>
      </c>
      <c r="C32" s="119" t="s">
        <v>138</v>
      </c>
      <c r="D32" s="121">
        <v>1</v>
      </c>
      <c r="E32" s="121"/>
      <c r="F32" s="121">
        <v>3</v>
      </c>
      <c r="G32" s="121">
        <v>3</v>
      </c>
      <c r="H32" s="121">
        <v>1</v>
      </c>
      <c r="I32" s="121">
        <v>1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22.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21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21">
      <c r="A36" s="109">
        <v>28</v>
      </c>
      <c r="B36" s="113" t="s">
        <v>79</v>
      </c>
      <c r="C36" s="119" t="s">
        <v>142</v>
      </c>
      <c r="D36" s="121">
        <v>1</v>
      </c>
      <c r="E36" s="121"/>
      <c r="F36" s="121">
        <v>1</v>
      </c>
      <c r="G36" s="121"/>
      <c r="H36" s="121">
        <v>1</v>
      </c>
      <c r="I36" s="121">
        <v>1</v>
      </c>
      <c r="J36" s="121"/>
      <c r="K36" s="121"/>
      <c r="L36" s="121"/>
      <c r="M36" s="121"/>
      <c r="N36" s="121"/>
      <c r="O36" s="121"/>
      <c r="P36" s="121"/>
      <c r="Q36" s="121"/>
      <c r="R36" s="121">
        <v>1</v>
      </c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21">
      <c r="A41" s="109">
        <v>33</v>
      </c>
      <c r="B41" s="111" t="s">
        <v>84</v>
      </c>
      <c r="C41" s="119" t="s">
        <v>145</v>
      </c>
      <c r="D41" s="121">
        <v>1</v>
      </c>
      <c r="E41" s="121">
        <v>2</v>
      </c>
      <c r="F41" s="121">
        <v>4</v>
      </c>
      <c r="G41" s="121"/>
      <c r="H41" s="121">
        <v>3</v>
      </c>
      <c r="I41" s="121">
        <v>3</v>
      </c>
      <c r="J41" s="121"/>
      <c r="K41" s="121"/>
      <c r="L41" s="121"/>
      <c r="M41" s="121"/>
      <c r="N41" s="121"/>
      <c r="O41" s="121"/>
      <c r="P41" s="121"/>
      <c r="Q41" s="121"/>
      <c r="R41" s="121">
        <v>4</v>
      </c>
      <c r="S41" s="121"/>
      <c r="T41" s="108"/>
      <c r="U41" s="108"/>
      <c r="V41" s="108"/>
      <c r="W41" s="108"/>
      <c r="X41" s="108"/>
      <c r="Y41" s="108"/>
      <c r="Z41" s="59"/>
    </row>
    <row r="42" spans="1:26" ht="33.75">
      <c r="A42" s="109">
        <v>34</v>
      </c>
      <c r="B42" s="112" t="s">
        <v>85</v>
      </c>
      <c r="C42" s="108" t="s">
        <v>146</v>
      </c>
      <c r="D42" s="121">
        <v>1</v>
      </c>
      <c r="E42" s="121">
        <v>2</v>
      </c>
      <c r="F42" s="121">
        <v>3</v>
      </c>
      <c r="G42" s="121"/>
      <c r="H42" s="121">
        <v>3</v>
      </c>
      <c r="I42" s="121">
        <v>3</v>
      </c>
      <c r="J42" s="121"/>
      <c r="K42" s="121"/>
      <c r="L42" s="121"/>
      <c r="M42" s="121"/>
      <c r="N42" s="121"/>
      <c r="O42" s="121"/>
      <c r="P42" s="121"/>
      <c r="Q42" s="121"/>
      <c r="R42" s="121">
        <v>3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21">
      <c r="A44" s="109">
        <v>36</v>
      </c>
      <c r="B44" s="111" t="s">
        <v>87</v>
      </c>
      <c r="C44" s="119" t="s">
        <v>148</v>
      </c>
      <c r="D44" s="121">
        <v>1</v>
      </c>
      <c r="E44" s="121"/>
      <c r="F44" s="121">
        <v>1</v>
      </c>
      <c r="G44" s="121"/>
      <c r="H44" s="121">
        <v>1</v>
      </c>
      <c r="I44" s="121">
        <v>1</v>
      </c>
      <c r="J44" s="121"/>
      <c r="K44" s="121"/>
      <c r="L44" s="121"/>
      <c r="M44" s="121"/>
      <c r="N44" s="121"/>
      <c r="O44" s="121"/>
      <c r="P44" s="121"/>
      <c r="Q44" s="121"/>
      <c r="R44" s="121">
        <v>1</v>
      </c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1</v>
      </c>
      <c r="E45" s="121"/>
      <c r="F45" s="121">
        <v>1</v>
      </c>
      <c r="G45" s="121"/>
      <c r="H45" s="121">
        <v>1</v>
      </c>
      <c r="I45" s="121">
        <v>1</v>
      </c>
      <c r="J45" s="121"/>
      <c r="K45" s="121"/>
      <c r="L45" s="121"/>
      <c r="M45" s="121"/>
      <c r="N45" s="121"/>
      <c r="O45" s="121"/>
      <c r="P45" s="121"/>
      <c r="Q45" s="121"/>
      <c r="R45" s="121">
        <v>1</v>
      </c>
      <c r="S45" s="121"/>
      <c r="T45" s="108"/>
      <c r="U45" s="108"/>
      <c r="V45" s="108"/>
      <c r="W45" s="108"/>
      <c r="X45" s="108"/>
      <c r="Y45" s="108"/>
      <c r="Z45" s="59"/>
    </row>
    <row r="46" spans="1:26" ht="31.5">
      <c r="A46" s="109">
        <v>38</v>
      </c>
      <c r="B46" s="111" t="s">
        <v>89</v>
      </c>
      <c r="C46" s="119" t="s">
        <v>150</v>
      </c>
      <c r="D46" s="121">
        <v>3</v>
      </c>
      <c r="E46" s="121"/>
      <c r="F46" s="121">
        <v>3</v>
      </c>
      <c r="G46" s="121"/>
      <c r="H46" s="121">
        <v>2</v>
      </c>
      <c r="I46" s="121">
        <v>1</v>
      </c>
      <c r="J46" s="121">
        <v>1</v>
      </c>
      <c r="K46" s="121"/>
      <c r="L46" s="121"/>
      <c r="M46" s="121"/>
      <c r="N46" s="121"/>
      <c r="O46" s="121">
        <v>1</v>
      </c>
      <c r="P46" s="121">
        <v>1</v>
      </c>
      <c r="Q46" s="121"/>
      <c r="R46" s="121">
        <v>1</v>
      </c>
      <c r="S46" s="121"/>
      <c r="T46" s="108"/>
      <c r="U46" s="108">
        <v>1</v>
      </c>
      <c r="V46" s="108"/>
      <c r="W46" s="108"/>
      <c r="X46" s="108"/>
      <c r="Y46" s="108"/>
      <c r="Z46" s="59"/>
    </row>
    <row r="47" spans="1:26" ht="31.5">
      <c r="A47" s="109">
        <v>39</v>
      </c>
      <c r="B47" s="111" t="s">
        <v>90</v>
      </c>
      <c r="C47" s="119" t="s">
        <v>151</v>
      </c>
      <c r="D47" s="121">
        <v>3</v>
      </c>
      <c r="E47" s="121"/>
      <c r="F47" s="121">
        <v>3</v>
      </c>
      <c r="G47" s="121"/>
      <c r="H47" s="121">
        <v>2</v>
      </c>
      <c r="I47" s="121">
        <v>1</v>
      </c>
      <c r="J47" s="121">
        <v>1</v>
      </c>
      <c r="K47" s="121"/>
      <c r="L47" s="121"/>
      <c r="M47" s="121"/>
      <c r="N47" s="121"/>
      <c r="O47" s="121">
        <v>1</v>
      </c>
      <c r="P47" s="121">
        <v>1</v>
      </c>
      <c r="Q47" s="121"/>
      <c r="R47" s="121">
        <v>1</v>
      </c>
      <c r="S47" s="121"/>
      <c r="T47" s="108"/>
      <c r="U47" s="108">
        <v>1</v>
      </c>
      <c r="V47" s="108"/>
      <c r="W47" s="108"/>
      <c r="X47" s="108"/>
      <c r="Y47" s="108"/>
      <c r="Z47" s="59"/>
    </row>
    <row r="48" spans="1:26" ht="45">
      <c r="A48" s="109">
        <v>40</v>
      </c>
      <c r="B48" s="115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45">
      <c r="A49" s="109">
        <v>41</v>
      </c>
      <c r="B49" s="112" t="s">
        <v>92</v>
      </c>
      <c r="C49" s="108" t="s">
        <v>153</v>
      </c>
      <c r="D49" s="121">
        <v>1</v>
      </c>
      <c r="E49" s="121"/>
      <c r="F49" s="121">
        <v>1</v>
      </c>
      <c r="G49" s="121"/>
      <c r="H49" s="121">
        <v>1</v>
      </c>
      <c r="I49" s="121">
        <v>1</v>
      </c>
      <c r="J49" s="121"/>
      <c r="K49" s="121"/>
      <c r="L49" s="121"/>
      <c r="M49" s="121"/>
      <c r="N49" s="121"/>
      <c r="O49" s="121"/>
      <c r="P49" s="121"/>
      <c r="Q49" s="121"/>
      <c r="R49" s="121">
        <v>1</v>
      </c>
      <c r="S49" s="121"/>
      <c r="T49" s="108"/>
      <c r="U49" s="108"/>
      <c r="V49" s="108"/>
      <c r="W49" s="108"/>
      <c r="X49" s="108"/>
      <c r="Y49" s="108"/>
      <c r="Z49" s="59"/>
    </row>
    <row r="50" spans="1:26" ht="22.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31.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22.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42">
      <c r="A53" s="109">
        <v>45</v>
      </c>
      <c r="B53" s="111" t="s">
        <v>96</v>
      </c>
      <c r="C53" s="119" t="s">
        <v>156</v>
      </c>
      <c r="D53" s="121">
        <v>1</v>
      </c>
      <c r="E53" s="121"/>
      <c r="F53" s="121">
        <v>1</v>
      </c>
      <c r="G53" s="121"/>
      <c r="H53" s="121"/>
      <c r="I53" s="121"/>
      <c r="J53" s="121"/>
      <c r="K53" s="121"/>
      <c r="L53" s="121"/>
      <c r="M53" s="121"/>
      <c r="N53" s="121"/>
      <c r="O53" s="121">
        <v>1</v>
      </c>
      <c r="P53" s="121">
        <v>1</v>
      </c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22.5">
      <c r="A54" s="109">
        <v>46</v>
      </c>
      <c r="B54" s="112" t="s">
        <v>97</v>
      </c>
      <c r="C54" s="108">
        <v>345</v>
      </c>
      <c r="D54" s="121">
        <v>1</v>
      </c>
      <c r="E54" s="121"/>
      <c r="F54" s="121">
        <v>1</v>
      </c>
      <c r="G54" s="121"/>
      <c r="H54" s="121"/>
      <c r="I54" s="121"/>
      <c r="J54" s="121"/>
      <c r="K54" s="121"/>
      <c r="L54" s="121"/>
      <c r="M54" s="121"/>
      <c r="N54" s="121"/>
      <c r="O54" s="121">
        <v>1</v>
      </c>
      <c r="P54" s="121">
        <v>1</v>
      </c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31.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31.5">
      <c r="A56" s="109">
        <v>48</v>
      </c>
      <c r="B56" s="113" t="s">
        <v>99</v>
      </c>
      <c r="C56" s="119" t="s">
        <v>158</v>
      </c>
      <c r="D56" s="121">
        <v>2</v>
      </c>
      <c r="E56" s="121"/>
      <c r="F56" s="121">
        <v>2</v>
      </c>
      <c r="G56" s="121"/>
      <c r="H56" s="121">
        <v>2</v>
      </c>
      <c r="I56" s="121">
        <v>2</v>
      </c>
      <c r="J56" s="121"/>
      <c r="K56" s="121"/>
      <c r="L56" s="121"/>
      <c r="M56" s="121"/>
      <c r="N56" s="121"/>
      <c r="O56" s="121"/>
      <c r="P56" s="121"/>
      <c r="Q56" s="121"/>
      <c r="R56" s="121">
        <v>2</v>
      </c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>
        <v>1</v>
      </c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>
        <v>2</v>
      </c>
      <c r="E59" s="121"/>
      <c r="F59" s="121">
        <v>2</v>
      </c>
      <c r="G59" s="121"/>
      <c r="H59" s="121">
        <v>2</v>
      </c>
      <c r="I59" s="121">
        <v>2</v>
      </c>
      <c r="J59" s="121"/>
      <c r="K59" s="121"/>
      <c r="L59" s="121"/>
      <c r="M59" s="121"/>
      <c r="N59" s="121"/>
      <c r="O59" s="121"/>
      <c r="P59" s="121"/>
      <c r="Q59" s="121"/>
      <c r="R59" s="121">
        <v>1</v>
      </c>
      <c r="S59" s="121"/>
      <c r="T59" s="108"/>
      <c r="U59" s="108"/>
      <c r="V59" s="108"/>
      <c r="W59" s="108"/>
      <c r="X59" s="108"/>
      <c r="Y59" s="108"/>
      <c r="Z59" s="59"/>
    </row>
    <row r="60" spans="1:26" ht="22.5">
      <c r="A60" s="109">
        <v>52</v>
      </c>
      <c r="B60" s="115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22.5">
      <c r="A61" s="109">
        <v>53</v>
      </c>
      <c r="B61" s="115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31.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21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21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/>
      <c r="E65" s="121">
        <v>2</v>
      </c>
      <c r="F65" s="121">
        <v>2</v>
      </c>
      <c r="G65" s="121"/>
      <c r="H65" s="121">
        <v>2</v>
      </c>
      <c r="I65" s="121">
        <v>1</v>
      </c>
      <c r="J65" s="121">
        <v>1</v>
      </c>
      <c r="K65" s="121"/>
      <c r="L65" s="121"/>
      <c r="M65" s="121"/>
      <c r="N65" s="121"/>
      <c r="O65" s="121"/>
      <c r="P65" s="121"/>
      <c r="Q65" s="121"/>
      <c r="R65" s="121">
        <v>1</v>
      </c>
      <c r="S65" s="121"/>
      <c r="T65" s="108"/>
      <c r="U65" s="108">
        <v>1</v>
      </c>
      <c r="V65" s="108"/>
      <c r="W65" s="108"/>
      <c r="X65" s="108"/>
      <c r="Y65" s="108"/>
      <c r="Z65" s="59"/>
    </row>
    <row r="66" spans="1:26" ht="31.5">
      <c r="A66" s="109">
        <v>58</v>
      </c>
      <c r="B66" s="111" t="s">
        <v>109</v>
      </c>
      <c r="C66" s="119"/>
      <c r="D66" s="138">
        <f aca="true" t="shared" si="0" ref="D66:Y66">D9+D10+D15+D18+D20+D25+D32+D35+D36+D40+D41+D44+D46+D51+D53+D55+D56+D62+D63+D64+D65</f>
        <v>17</v>
      </c>
      <c r="E66" s="138">
        <f t="shared" si="0"/>
        <v>4</v>
      </c>
      <c r="F66" s="138">
        <f t="shared" si="0"/>
        <v>24</v>
      </c>
      <c r="G66" s="138">
        <f t="shared" si="0"/>
        <v>3</v>
      </c>
      <c r="H66" s="138">
        <f t="shared" si="0"/>
        <v>18</v>
      </c>
      <c r="I66" s="138">
        <f t="shared" si="0"/>
        <v>15</v>
      </c>
      <c r="J66" s="138">
        <f t="shared" si="0"/>
        <v>2</v>
      </c>
      <c r="K66" s="138">
        <f t="shared" si="0"/>
        <v>0</v>
      </c>
      <c r="L66" s="138">
        <f t="shared" si="0"/>
        <v>1</v>
      </c>
      <c r="M66" s="138">
        <f t="shared" si="0"/>
        <v>0</v>
      </c>
      <c r="N66" s="138">
        <f t="shared" si="0"/>
        <v>0</v>
      </c>
      <c r="O66" s="138">
        <f t="shared" si="0"/>
        <v>3</v>
      </c>
      <c r="P66" s="138">
        <f t="shared" si="0"/>
        <v>3</v>
      </c>
      <c r="Q66" s="138">
        <f t="shared" si="0"/>
        <v>0</v>
      </c>
      <c r="R66" s="138">
        <f t="shared" si="0"/>
        <v>17</v>
      </c>
      <c r="S66" s="138">
        <f t="shared" si="0"/>
        <v>3</v>
      </c>
      <c r="T66" s="138">
        <f t="shared" si="0"/>
        <v>1</v>
      </c>
      <c r="U66" s="138">
        <f t="shared" si="0"/>
        <v>2</v>
      </c>
      <c r="V66" s="138">
        <f t="shared" si="0"/>
        <v>0</v>
      </c>
      <c r="W66" s="138">
        <f t="shared" si="0"/>
        <v>1</v>
      </c>
      <c r="X66" s="138">
        <f t="shared" si="0"/>
        <v>0</v>
      </c>
      <c r="Y66" s="138">
        <f t="shared" si="0"/>
        <v>0</v>
      </c>
      <c r="Z66" s="59"/>
    </row>
    <row r="67" spans="1:26" ht="22.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22.5">
      <c r="A68" s="109">
        <v>60</v>
      </c>
      <c r="B68" s="112" t="s">
        <v>111</v>
      </c>
      <c r="C68" s="108"/>
      <c r="D68" s="121"/>
      <c r="E68" s="121">
        <v>2</v>
      </c>
      <c r="F68" s="121">
        <v>2</v>
      </c>
      <c r="G68" s="121"/>
      <c r="H68" s="121">
        <v>2</v>
      </c>
      <c r="I68" s="121">
        <v>1</v>
      </c>
      <c r="J68" s="121">
        <v>1</v>
      </c>
      <c r="K68" s="121"/>
      <c r="L68" s="121"/>
      <c r="M68" s="121"/>
      <c r="N68" s="121"/>
      <c r="O68" s="121"/>
      <c r="P68" s="121"/>
      <c r="Q68" s="121"/>
      <c r="R68" s="121">
        <v>1</v>
      </c>
      <c r="S68" s="121"/>
      <c r="T68" s="108"/>
      <c r="U68" s="108">
        <v>1</v>
      </c>
      <c r="V68" s="108"/>
      <c r="W68" s="108"/>
      <c r="X68" s="108"/>
      <c r="Y68" s="108"/>
      <c r="Z68" s="59"/>
    </row>
    <row r="69" spans="1:26" ht="22.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>
        <v>1</v>
      </c>
      <c r="E70" s="121"/>
      <c r="F70" s="121">
        <v>1</v>
      </c>
      <c r="G70" s="121"/>
      <c r="H70" s="121">
        <v>1</v>
      </c>
      <c r="I70" s="121">
        <v>1</v>
      </c>
      <c r="J70" s="121"/>
      <c r="K70" s="121"/>
      <c r="L70" s="121"/>
      <c r="M70" s="121"/>
      <c r="N70" s="121"/>
      <c r="O70" s="121"/>
      <c r="P70" s="121"/>
      <c r="Q70" s="121"/>
      <c r="R70" s="121">
        <v>1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>
        <v>1</v>
      </c>
      <c r="E71" s="121"/>
      <c r="F71" s="121">
        <v>3</v>
      </c>
      <c r="G71" s="121">
        <v>3</v>
      </c>
      <c r="H71" s="121">
        <v>1</v>
      </c>
      <c r="I71" s="121">
        <v>1</v>
      </c>
      <c r="J71" s="121"/>
      <c r="K71" s="121"/>
      <c r="L71" s="121"/>
      <c r="M71" s="121"/>
      <c r="N71" s="121"/>
      <c r="O71" s="121"/>
      <c r="P71" s="121"/>
      <c r="Q71" s="121"/>
      <c r="R71" s="121">
        <v>3</v>
      </c>
      <c r="S71" s="121">
        <v>3</v>
      </c>
      <c r="T71" s="108"/>
      <c r="U71" s="108"/>
      <c r="V71" s="108"/>
      <c r="W71" s="108"/>
      <c r="X71" s="108"/>
      <c r="Y71" s="108"/>
      <c r="Z71" s="59"/>
    </row>
    <row r="72" spans="1:26" ht="22.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80" r:id="rId1"/>
  <headerFooter alignWithMargins="0">
    <oddFooter>&amp;L8AA1B86A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3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3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>
        <v>1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>
        <v>1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>
        <v>1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4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23828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>
        <v>3704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4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&amp;L8AA1B86A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3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>
        <v>2</v>
      </c>
      <c r="G6" s="163">
        <v>2</v>
      </c>
      <c r="H6" s="163"/>
      <c r="I6" s="163"/>
      <c r="J6" s="163"/>
      <c r="K6" s="163">
        <v>2</v>
      </c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33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2</v>
      </c>
      <c r="C14" s="163">
        <v>9350</v>
      </c>
      <c r="D14" s="163"/>
      <c r="E14" s="163"/>
      <c r="F14" s="163">
        <v>1</v>
      </c>
      <c r="G14" s="163"/>
      <c r="H14" s="163"/>
      <c r="I14" s="163"/>
      <c r="J14" s="163"/>
      <c r="K14" s="163"/>
      <c r="L14" s="163"/>
      <c r="M14" s="163">
        <v>5</v>
      </c>
      <c r="N14" s="163"/>
      <c r="O14" s="163"/>
      <c r="P14" s="163">
        <v>9</v>
      </c>
      <c r="Q14" s="163">
        <v>9</v>
      </c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>
        <v>4</v>
      </c>
      <c r="F15" s="163"/>
      <c r="G15" s="163"/>
      <c r="H15" s="163"/>
      <c r="I15" s="163">
        <v>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26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3.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>
        <v>3</v>
      </c>
      <c r="H21" s="163">
        <v>1</v>
      </c>
      <c r="I21" s="163"/>
      <c r="J21" s="163">
        <v>4</v>
      </c>
      <c r="K21" s="163">
        <v>1</v>
      </c>
      <c r="L21" s="163">
        <v>2</v>
      </c>
      <c r="M21" s="163">
        <v>1</v>
      </c>
      <c r="N21" s="163"/>
      <c r="O21" s="121">
        <v>16967</v>
      </c>
      <c r="P21" s="121">
        <v>16967</v>
      </c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>
        <v>1</v>
      </c>
      <c r="H22" s="163"/>
      <c r="I22" s="163"/>
      <c r="J22" s="163">
        <v>1</v>
      </c>
      <c r="K22" s="163">
        <v>1</v>
      </c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5</v>
      </c>
      <c r="H28" s="163"/>
      <c r="I28" s="163"/>
      <c r="J28" s="163">
        <v>5</v>
      </c>
      <c r="K28" s="163"/>
      <c r="L28" s="163"/>
      <c r="M28" s="163">
        <v>5</v>
      </c>
      <c r="N28" s="163">
        <v>1</v>
      </c>
      <c r="O28" s="121">
        <v>763054</v>
      </c>
      <c r="P28" s="121">
        <v>5230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>
        <v>1</v>
      </c>
      <c r="I29" s="163">
        <v>1</v>
      </c>
      <c r="J29" s="163"/>
      <c r="K29" s="163"/>
      <c r="L29" s="163">
        <v>1</v>
      </c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>
        <v>3</v>
      </c>
      <c r="H30" s="163">
        <v>2</v>
      </c>
      <c r="I30" s="163">
        <v>1</v>
      </c>
      <c r="J30" s="163">
        <v>4</v>
      </c>
      <c r="K30" s="163">
        <v>1</v>
      </c>
      <c r="L30" s="163">
        <v>3</v>
      </c>
      <c r="M30" s="163">
        <v>1</v>
      </c>
      <c r="N30" s="163"/>
      <c r="O30" s="121">
        <v>91487</v>
      </c>
      <c r="P30" s="121">
        <v>91487</v>
      </c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 aca="true" t="shared" si="0" ref="G31:P31">G21+G28+G29+G30</f>
        <v>11</v>
      </c>
      <c r="H31" s="239">
        <f t="shared" si="0"/>
        <v>4</v>
      </c>
      <c r="I31" s="239">
        <f t="shared" si="0"/>
        <v>2</v>
      </c>
      <c r="J31" s="239">
        <f t="shared" si="0"/>
        <v>13</v>
      </c>
      <c r="K31" s="239">
        <f t="shared" si="0"/>
        <v>2</v>
      </c>
      <c r="L31" s="239">
        <f t="shared" si="0"/>
        <v>6</v>
      </c>
      <c r="M31" s="239">
        <f t="shared" si="0"/>
        <v>7</v>
      </c>
      <c r="N31" s="239">
        <f t="shared" si="0"/>
        <v>1</v>
      </c>
      <c r="O31" s="239">
        <f t="shared" si="0"/>
        <v>871508</v>
      </c>
      <c r="P31" s="239">
        <f t="shared" si="0"/>
        <v>113684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&amp;L8AA1B86A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3.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33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22.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22.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22.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22.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 aca="true" t="shared" si="0" ref="D13:K13">SUM(D5:D12)</f>
        <v>0</v>
      </c>
      <c r="E13" s="239">
        <f t="shared" si="0"/>
        <v>0</v>
      </c>
      <c r="F13" s="239">
        <f t="shared" si="0"/>
        <v>0</v>
      </c>
      <c r="G13" s="239">
        <f t="shared" si="0"/>
        <v>0</v>
      </c>
      <c r="H13" s="239">
        <f t="shared" si="0"/>
        <v>0</v>
      </c>
      <c r="I13" s="239">
        <f t="shared" si="0"/>
        <v>0</v>
      </c>
      <c r="J13" s="239">
        <f t="shared" si="0"/>
        <v>0</v>
      </c>
      <c r="K13" s="239">
        <f t="shared" si="0"/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67.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22.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22.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22.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22.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22.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 aca="true" t="shared" si="1" ref="D36:J36">SUM(D20:D25,D27:D35)</f>
        <v>0</v>
      </c>
      <c r="E36" s="119">
        <f t="shared" si="1"/>
        <v>0</v>
      </c>
      <c r="F36" s="119">
        <f t="shared" si="1"/>
        <v>0</v>
      </c>
      <c r="G36" s="119">
        <f t="shared" si="1"/>
        <v>0</v>
      </c>
      <c r="H36" s="119">
        <f t="shared" si="1"/>
        <v>0</v>
      </c>
      <c r="I36" s="119">
        <f t="shared" si="1"/>
        <v>0</v>
      </c>
      <c r="J36" s="119">
        <f t="shared" si="1"/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>
        <v>2</v>
      </c>
      <c r="F37" s="108"/>
      <c r="G37" s="108">
        <v>2</v>
      </c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>
        <v>2</v>
      </c>
      <c r="F39" s="108"/>
      <c r="G39" s="108">
        <v>2</v>
      </c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  <headerFooter alignWithMargins="0">
    <oddFooter>&amp;L8AA1B86A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>
        <v>1</v>
      </c>
      <c r="F9" s="163"/>
      <c r="G9" s="163"/>
      <c r="H9" s="163">
        <v>1</v>
      </c>
      <c r="I9" s="163">
        <v>1</v>
      </c>
      <c r="J9" s="163"/>
      <c r="K9" s="163"/>
      <c r="L9" s="163"/>
      <c r="M9" s="163"/>
      <c r="N9" s="163"/>
      <c r="O9" s="163">
        <v>1</v>
      </c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 aca="true" t="shared" si="0" ref="E14:Q14">E7+E8+E9+E10+E11+E12+E13</f>
        <v>1</v>
      </c>
      <c r="F14" s="239">
        <f t="shared" si="0"/>
        <v>0</v>
      </c>
      <c r="G14" s="239">
        <f t="shared" si="0"/>
        <v>0</v>
      </c>
      <c r="H14" s="239">
        <f t="shared" si="0"/>
        <v>1</v>
      </c>
      <c r="I14" s="239">
        <f t="shared" si="0"/>
        <v>1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1</v>
      </c>
      <c r="P14" s="239">
        <f t="shared" si="0"/>
        <v>0</v>
      </c>
      <c r="Q14" s="239">
        <f t="shared" si="0"/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>
        <v>1</v>
      </c>
      <c r="F15" s="163"/>
      <c r="G15" s="163"/>
      <c r="H15" s="163">
        <v>1</v>
      </c>
      <c r="I15" s="163">
        <v>1</v>
      </c>
      <c r="J15" s="163"/>
      <c r="K15" s="163"/>
      <c r="L15" s="163"/>
      <c r="M15" s="163"/>
      <c r="N15" s="163"/>
      <c r="O15" s="163">
        <v>1</v>
      </c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mergeCells count="31">
    <mergeCell ref="A17:G17"/>
    <mergeCell ref="B12:C12"/>
    <mergeCell ref="B8:C8"/>
    <mergeCell ref="B10:C10"/>
    <mergeCell ref="B11:C11"/>
    <mergeCell ref="B13:C13"/>
    <mergeCell ref="B9:C9"/>
    <mergeCell ref="B14:C14"/>
    <mergeCell ref="M3:M5"/>
    <mergeCell ref="G2:G5"/>
    <mergeCell ref="J4:J5"/>
    <mergeCell ref="K4:K5"/>
    <mergeCell ref="B2:C5"/>
    <mergeCell ref="H3:H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I3:K3"/>
    <mergeCell ref="M2:Q2"/>
    <mergeCell ref="L2:L5"/>
    <mergeCell ref="O3:O5"/>
    <mergeCell ref="Q3:Q5"/>
    <mergeCell ref="H2:K2"/>
    <mergeCell ref="N3:N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&amp;L8AA1B86A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403</v>
      </c>
      <c r="I2" s="230" t="s">
        <v>337</v>
      </c>
      <c r="J2" s="330"/>
      <c r="K2" s="333"/>
    </row>
    <row r="3" spans="1:11" ht="13.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22.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22.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22.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 aca="true" t="shared" si="0" ref="D18:I18">SUM(D4:D17)</f>
        <v>0</v>
      </c>
      <c r="E18" s="239">
        <f t="shared" si="0"/>
        <v>0</v>
      </c>
      <c r="F18" s="239">
        <f t="shared" si="0"/>
        <v>0</v>
      </c>
      <c r="G18" s="239">
        <f t="shared" si="0"/>
        <v>0</v>
      </c>
      <c r="H18" s="239">
        <f t="shared" si="0"/>
        <v>0</v>
      </c>
      <c r="I18" s="239">
        <f t="shared" si="0"/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&amp;L8AA1B86A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2014-03-18T08:52:19Z</cp:lastPrinted>
  <dcterms:modified xsi:type="dcterms:W3CDTF">2014-03-18T08:52:42Z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1_00751_4.2013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8AA1B86A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