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30.12.3\обмінник\Діана Мудрова\"/>
    </mc:Choice>
  </mc:AlternateContent>
  <bookViews>
    <workbookView xWindow="0" yWindow="0" windowWidth="28800" windowHeight="12300"/>
  </bookViews>
  <sheets>
    <sheet name="Статистика" sheetId="1" r:id="rId1"/>
    <sheet name="Лист4" sheetId="5" state="hidden" r:id="rId2"/>
  </sheets>
  <definedNames>
    <definedName name="_xlnm.Print_Area" localSheetId="0">Статистика!$A$1:$O$24</definedName>
    <definedName name="Суди">Статистика!$B$17:$B$33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6" i="1"/>
  <c r="J18" i="1"/>
  <c r="J20" i="1"/>
  <c r="J21" i="1"/>
  <c r="J24" i="1"/>
  <c r="M7" i="1"/>
  <c r="M10" i="1"/>
  <c r="M11" i="1"/>
  <c r="M12" i="1"/>
  <c r="M13" i="1"/>
  <c r="M14" i="1"/>
  <c r="M16" i="1"/>
  <c r="M18" i="1"/>
  <c r="M20" i="1"/>
  <c r="M21" i="1"/>
  <c r="M23" i="1"/>
  <c r="M24" i="1"/>
  <c r="O24" i="1" l="1"/>
  <c r="O23" i="1"/>
  <c r="O22" i="1"/>
  <c r="O21" i="1"/>
  <c r="O19" i="1"/>
  <c r="O20" i="1"/>
  <c r="O17" i="1"/>
  <c r="O18" i="1"/>
  <c r="O15" i="1"/>
  <c r="O16" i="1"/>
  <c r="O13" i="1"/>
  <c r="O12" i="1"/>
  <c r="O14" i="1"/>
  <c r="O11" i="1"/>
  <c r="O10" i="1"/>
  <c r="O9" i="1"/>
  <c r="O8" i="1"/>
  <c r="O7" i="1"/>
  <c r="N24" i="1"/>
  <c r="N23" i="1"/>
  <c r="N22" i="1"/>
  <c r="N21" i="1"/>
  <c r="N19" i="1"/>
  <c r="N20" i="1"/>
  <c r="N17" i="1"/>
  <c r="N18" i="1"/>
  <c r="N15" i="1"/>
  <c r="N16" i="1"/>
  <c r="N13" i="1"/>
  <c r="N12" i="1"/>
  <c r="N14" i="1"/>
  <c r="N11" i="1"/>
  <c r="N10" i="1"/>
  <c r="N9" i="1"/>
  <c r="N8" i="1"/>
  <c r="N7" i="1"/>
</calcChain>
</file>

<file path=xl/sharedStrings.xml><?xml version="1.0" encoding="utf-8"?>
<sst xmlns="http://schemas.openxmlformats.org/spreadsheetml/2006/main" count="55" uniqueCount="44">
  <si>
    <t>у тому числі надійшло у звітному періоді</t>
  </si>
  <si>
    <t>Всього</t>
  </si>
  <si>
    <t>№</t>
  </si>
  <si>
    <t>Суд</t>
  </si>
  <si>
    <t>усього</t>
  </si>
  <si>
    <t>визначено наказом ДСА</t>
  </si>
  <si>
    <t>здійснювали правосуддя у звітному періоді</t>
  </si>
  <si>
    <t xml:space="preserve">Бережанський районний суд </t>
  </si>
  <si>
    <t xml:space="preserve">Борщівський районний суд </t>
  </si>
  <si>
    <t xml:space="preserve">Бучацький районний суд </t>
  </si>
  <si>
    <t xml:space="preserve">Гусятинський районний суд </t>
  </si>
  <si>
    <t xml:space="preserve">Заліщицький районний суд </t>
  </si>
  <si>
    <t xml:space="preserve">Збаразький районний суд </t>
  </si>
  <si>
    <t xml:space="preserve">Зборівський районний суд </t>
  </si>
  <si>
    <t xml:space="preserve">Козівський районний суд </t>
  </si>
  <si>
    <t xml:space="preserve">Кременецький  районний суд </t>
  </si>
  <si>
    <t xml:space="preserve">Лановецький  районний суд </t>
  </si>
  <si>
    <t xml:space="preserve">Монастириський районний суд </t>
  </si>
  <si>
    <t xml:space="preserve">Підволочиський  районний суд </t>
  </si>
  <si>
    <t xml:space="preserve">Підгаєцький районний суд </t>
  </si>
  <si>
    <t xml:space="preserve">Теребовлянський районний суд </t>
  </si>
  <si>
    <t xml:space="preserve">Чортківський  районний суд </t>
  </si>
  <si>
    <t xml:space="preserve">Шумський  районний суд </t>
  </si>
  <si>
    <t xml:space="preserve">Тернопільський              міськрайонний суд </t>
  </si>
  <si>
    <t xml:space="preserve">Кількісний склад суддів суду </t>
  </si>
  <si>
    <t xml:space="preserve">  </t>
  </si>
  <si>
    <t xml:space="preserve">   </t>
  </si>
  <si>
    <t xml:space="preserve"> </t>
  </si>
  <si>
    <t xml:space="preserve">Розглянуто справ та матеріалів </t>
  </si>
  <si>
    <t xml:space="preserve">Перебувало в провадженні справ та матеріалів </t>
  </si>
  <si>
    <t>Середньомісячне надходження справ та матеріалів</t>
  </si>
  <si>
    <t>% збільшення/зменшення (усього) 2024-2025</t>
  </si>
  <si>
    <t>-1</t>
  </si>
  <si>
    <t>+5</t>
  </si>
  <si>
    <t>+3</t>
  </si>
  <si>
    <t>+13</t>
  </si>
  <si>
    <t>+7</t>
  </si>
  <si>
    <t>+2</t>
  </si>
  <si>
    <t>+6</t>
  </si>
  <si>
    <t>+0,3</t>
  </si>
  <si>
    <t>+9</t>
  </si>
  <si>
    <t>+1</t>
  </si>
  <si>
    <t>Надходження та розгляд справ та матеріалів місцевими загальними судами Тернопільської області за 2024-2025 роки</t>
  </si>
  <si>
    <t>Таблиця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</si>
</sst>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top"/>
    </xf>
    <xf numFmtId="0" fontId="9" fillId="3" borderId="2" xfId="0" applyNumberFormat="1" applyFont="1" applyFill="1" applyBorder="1" applyAlignment="1" applyProtection="1">
      <alignment horizontal="center" vertical="top" wrapText="1"/>
    </xf>
    <xf numFmtId="3" fontId="12" fillId="3" borderId="2" xfId="0" applyNumberFormat="1" applyFont="1" applyFill="1" applyBorder="1" applyAlignment="1" applyProtection="1">
      <alignment horizontal="center" vertical="top"/>
    </xf>
    <xf numFmtId="3" fontId="9" fillId="3" borderId="2" xfId="0" applyNumberFormat="1" applyFont="1" applyFill="1" applyBorder="1" applyAlignment="1" applyProtection="1">
      <alignment horizontal="center" vertical="top"/>
    </xf>
    <xf numFmtId="0" fontId="11" fillId="6" borderId="2" xfId="0" applyFont="1" applyFill="1" applyBorder="1" applyAlignment="1">
      <alignment horizontal="center" vertical="top"/>
    </xf>
    <xf numFmtId="0" fontId="9" fillId="6" borderId="2" xfId="0" applyNumberFormat="1" applyFont="1" applyFill="1" applyBorder="1" applyAlignment="1" applyProtection="1">
      <alignment horizontal="center" vertical="top" wrapText="1"/>
    </xf>
    <xf numFmtId="3" fontId="12" fillId="6" borderId="2" xfId="0" applyNumberFormat="1" applyFont="1" applyFill="1" applyBorder="1" applyAlignment="1" applyProtection="1">
      <alignment horizontal="center" vertical="top"/>
    </xf>
    <xf numFmtId="3" fontId="9" fillId="6" borderId="2" xfId="0" applyNumberFormat="1" applyFont="1" applyFill="1" applyBorder="1" applyAlignment="1" applyProtection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9" fillId="4" borderId="2" xfId="0" applyNumberFormat="1" applyFont="1" applyFill="1" applyBorder="1" applyAlignment="1" applyProtection="1">
      <alignment horizontal="center" vertical="top" wrapText="1"/>
    </xf>
    <xf numFmtId="3" fontId="12" fillId="4" borderId="2" xfId="0" applyNumberFormat="1" applyFont="1" applyFill="1" applyBorder="1" applyAlignment="1" applyProtection="1">
      <alignment horizontal="center" vertical="top"/>
    </xf>
    <xf numFmtId="3" fontId="9" fillId="4" borderId="2" xfId="0" applyNumberFormat="1" applyFont="1" applyFill="1" applyBorder="1" applyAlignment="1" applyProtection="1">
      <alignment horizontal="center" vertical="top"/>
    </xf>
    <xf numFmtId="0" fontId="9" fillId="5" borderId="2" xfId="0" applyFont="1" applyFill="1" applyBorder="1" applyAlignment="1">
      <alignment horizontal="center" vertical="top"/>
    </xf>
    <xf numFmtId="3" fontId="9" fillId="5" borderId="2" xfId="0" applyNumberFormat="1" applyFont="1" applyFill="1" applyBorder="1" applyAlignment="1" applyProtection="1">
      <alignment horizontal="center" vertical="top"/>
    </xf>
    <xf numFmtId="3" fontId="12" fillId="3" borderId="2" xfId="0" applyNumberFormat="1" applyFont="1" applyFill="1" applyBorder="1" applyAlignment="1" applyProtection="1">
      <alignment horizontal="center" vertical="top" wrapText="1"/>
    </xf>
    <xf numFmtId="3" fontId="12" fillId="6" borderId="2" xfId="0" applyNumberFormat="1" applyFont="1" applyFill="1" applyBorder="1" applyAlignment="1" applyProtection="1">
      <alignment horizontal="center" vertical="top" wrapText="1"/>
    </xf>
    <xf numFmtId="3" fontId="12" fillId="4" borderId="2" xfId="0" applyNumberFormat="1" applyFont="1" applyFill="1" applyBorder="1" applyAlignment="1" applyProtection="1">
      <alignment horizontal="center" vertical="top" wrapText="1"/>
    </xf>
    <xf numFmtId="3" fontId="9" fillId="5" borderId="2" xfId="0" applyNumberFormat="1" applyFont="1" applyFill="1" applyBorder="1" applyAlignment="1">
      <alignment horizontal="center" vertical="top"/>
    </xf>
    <xf numFmtId="3" fontId="9" fillId="5" borderId="2" xfId="0" applyNumberFormat="1" applyFont="1" applyFill="1" applyBorder="1" applyAlignment="1" applyProtection="1">
      <alignment horizontal="center" vertical="top" wrapText="1"/>
    </xf>
    <xf numFmtId="0" fontId="11" fillId="7" borderId="2" xfId="0" applyFont="1" applyFill="1" applyBorder="1" applyAlignment="1">
      <alignment horizontal="center" vertical="top"/>
    </xf>
    <xf numFmtId="0" fontId="9" fillId="7" borderId="2" xfId="0" applyNumberFormat="1" applyFont="1" applyFill="1" applyBorder="1" applyAlignment="1" applyProtection="1">
      <alignment horizontal="center" vertical="top" wrapText="1"/>
    </xf>
    <xf numFmtId="3" fontId="12" fillId="7" borderId="2" xfId="0" applyNumberFormat="1" applyFont="1" applyFill="1" applyBorder="1" applyAlignment="1" applyProtection="1">
      <alignment horizontal="center" vertical="top" wrapText="1"/>
    </xf>
    <xf numFmtId="3" fontId="12" fillId="7" borderId="2" xfId="0" applyNumberFormat="1" applyFont="1" applyFill="1" applyBorder="1" applyAlignment="1" applyProtection="1">
      <alignment horizontal="center" vertical="top"/>
    </xf>
    <xf numFmtId="3" fontId="9" fillId="7" borderId="2" xfId="0" applyNumberFormat="1" applyFont="1" applyFill="1" applyBorder="1" applyAlignment="1" applyProtection="1">
      <alignment horizontal="center" vertical="top"/>
    </xf>
    <xf numFmtId="49" fontId="12" fillId="3" borderId="2" xfId="0" applyNumberFormat="1" applyFont="1" applyFill="1" applyBorder="1" applyAlignment="1" applyProtection="1">
      <alignment horizontal="center" vertical="top" wrapText="1"/>
    </xf>
    <xf numFmtId="49" fontId="12" fillId="6" borderId="2" xfId="0" applyNumberFormat="1" applyFont="1" applyFill="1" applyBorder="1" applyAlignment="1" applyProtection="1">
      <alignment horizontal="center" vertical="top" wrapText="1"/>
    </xf>
    <xf numFmtId="49" fontId="12" fillId="4" borderId="2" xfId="0" applyNumberFormat="1" applyFont="1" applyFill="1" applyBorder="1" applyAlignment="1" applyProtection="1">
      <alignment horizontal="center" vertical="top" wrapText="1"/>
    </xf>
    <xf numFmtId="49" fontId="12" fillId="7" borderId="2" xfId="0" applyNumberFormat="1" applyFont="1" applyFill="1" applyBorder="1" applyAlignment="1" applyProtection="1">
      <alignment horizontal="center" vertical="top" wrapText="1"/>
    </xf>
    <xf numFmtId="49" fontId="12" fillId="6" borderId="2" xfId="0" applyNumberFormat="1" applyFont="1" applyFill="1" applyBorder="1" applyAlignment="1" applyProtection="1">
      <alignment horizontal="center" vertical="top"/>
    </xf>
    <xf numFmtId="0" fontId="13" fillId="0" borderId="0" xfId="0" applyFont="1"/>
    <xf numFmtId="0" fontId="14" fillId="0" borderId="0" xfId="0" applyFont="1"/>
    <xf numFmtId="0" fontId="13" fillId="0" borderId="0" xfId="0" applyFont="1" applyAlignment="1"/>
    <xf numFmtId="0" fontId="8" fillId="2" borderId="9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9" fillId="2" borderId="8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40" zoomScaleNormal="40" workbookViewId="0">
      <selection activeCell="R8" sqref="R8"/>
    </sheetView>
  </sheetViews>
  <sheetFormatPr defaultColWidth="6.42578125" defaultRowHeight="15.75" x14ac:dyDescent="0.25"/>
  <cols>
    <col min="1" max="1" width="11.140625" style="1" customWidth="1"/>
    <col min="2" max="2" width="71.42578125" style="1" customWidth="1"/>
    <col min="3" max="3" width="19" style="1" customWidth="1"/>
    <col min="4" max="5" width="14.5703125" style="1" customWidth="1"/>
    <col min="6" max="6" width="16.28515625" style="1" customWidth="1"/>
    <col min="7" max="7" width="18.85546875" style="1" customWidth="1"/>
    <col min="8" max="8" width="17.42578125" style="3" customWidth="1"/>
    <col min="9" max="9" width="18.5703125" style="1" customWidth="1"/>
    <col min="10" max="10" width="17.28515625" style="1" customWidth="1"/>
    <col min="11" max="11" width="18" style="1" customWidth="1"/>
    <col min="12" max="12" width="22.5703125" style="1" customWidth="1"/>
    <col min="13" max="13" width="17.42578125" style="1" customWidth="1"/>
    <col min="14" max="15" width="14.85546875" style="1" customWidth="1"/>
    <col min="16" max="16" width="8.85546875" style="1" customWidth="1"/>
    <col min="17" max="17" width="13.140625" style="1" customWidth="1"/>
    <col min="18" max="18" width="17.42578125" style="1" customWidth="1"/>
    <col min="19" max="19" width="18.7109375" style="1" customWidth="1"/>
    <col min="20" max="20" width="15.28515625" style="1" customWidth="1"/>
    <col min="21" max="22" width="6.42578125" style="1" customWidth="1"/>
    <col min="23" max="23" width="6.42578125" style="1"/>
    <col min="24" max="24" width="6.42578125" style="1" customWidth="1"/>
    <col min="25" max="16384" width="6.42578125" style="1"/>
  </cols>
  <sheetData>
    <row r="1" spans="1:20" s="37" customFormat="1" ht="23.25" x14ac:dyDescent="0.35">
      <c r="H1" s="38"/>
      <c r="N1" s="71" t="s">
        <v>43</v>
      </c>
      <c r="O1" s="71"/>
      <c r="P1" s="39"/>
    </row>
    <row r="2" spans="1:20" s="2" customFormat="1" ht="31.5" x14ac:dyDescent="0.5">
      <c r="A2" s="50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"/>
      <c r="O2" s="5"/>
    </row>
    <row r="3" spans="1:20" s="3" customFormat="1" ht="80.45" customHeight="1" x14ac:dyDescent="0.25">
      <c r="A3" s="55" t="s">
        <v>2</v>
      </c>
      <c r="B3" s="55" t="s">
        <v>3</v>
      </c>
      <c r="C3" s="40" t="s">
        <v>24</v>
      </c>
      <c r="D3" s="41"/>
      <c r="E3" s="42"/>
      <c r="F3" s="46" t="s">
        <v>29</v>
      </c>
      <c r="G3" s="46"/>
      <c r="H3" s="46"/>
      <c r="I3" s="47"/>
      <c r="J3" s="48" t="s">
        <v>31</v>
      </c>
      <c r="K3" s="64" t="s">
        <v>28</v>
      </c>
      <c r="L3" s="65"/>
      <c r="M3" s="48" t="s">
        <v>31</v>
      </c>
      <c r="N3" s="58" t="s">
        <v>30</v>
      </c>
      <c r="O3" s="59"/>
    </row>
    <row r="4" spans="1:20" s="3" customFormat="1" ht="36" customHeight="1" x14ac:dyDescent="0.25">
      <c r="A4" s="56"/>
      <c r="B4" s="56"/>
      <c r="C4" s="43"/>
      <c r="D4" s="44"/>
      <c r="E4" s="45"/>
      <c r="F4" s="70">
        <v>2024</v>
      </c>
      <c r="G4" s="47"/>
      <c r="H4" s="70">
        <v>2025</v>
      </c>
      <c r="I4" s="47"/>
      <c r="J4" s="54"/>
      <c r="K4" s="66"/>
      <c r="L4" s="67"/>
      <c r="M4" s="54"/>
      <c r="N4" s="60"/>
      <c r="O4" s="61"/>
    </row>
    <row r="5" spans="1:20" s="3" customFormat="1" ht="148.15" customHeight="1" x14ac:dyDescent="0.25">
      <c r="A5" s="56"/>
      <c r="B5" s="56"/>
      <c r="C5" s="48" t="s">
        <v>5</v>
      </c>
      <c r="D5" s="46" t="s">
        <v>6</v>
      </c>
      <c r="E5" s="47"/>
      <c r="F5" s="48" t="s">
        <v>4</v>
      </c>
      <c r="G5" s="52" t="s">
        <v>0</v>
      </c>
      <c r="H5" s="48" t="s">
        <v>4</v>
      </c>
      <c r="I5" s="52" t="s">
        <v>0</v>
      </c>
      <c r="J5" s="54"/>
      <c r="K5" s="68"/>
      <c r="L5" s="69"/>
      <c r="M5" s="54"/>
      <c r="N5" s="62"/>
      <c r="O5" s="63"/>
      <c r="R5" s="3" t="s">
        <v>26</v>
      </c>
    </row>
    <row r="6" spans="1:20" s="3" customFormat="1" ht="62.25" customHeight="1" x14ac:dyDescent="0.25">
      <c r="A6" s="57"/>
      <c r="B6" s="57"/>
      <c r="C6" s="49"/>
      <c r="D6" s="6">
        <v>2024</v>
      </c>
      <c r="E6" s="6">
        <v>2025</v>
      </c>
      <c r="F6" s="49"/>
      <c r="G6" s="53"/>
      <c r="H6" s="49"/>
      <c r="I6" s="53"/>
      <c r="J6" s="49"/>
      <c r="K6" s="6">
        <v>2024</v>
      </c>
      <c r="L6" s="6">
        <v>2025</v>
      </c>
      <c r="M6" s="49"/>
      <c r="N6" s="7">
        <v>2024</v>
      </c>
      <c r="O6" s="7">
        <v>2025</v>
      </c>
      <c r="R6" s="3" t="s">
        <v>27</v>
      </c>
    </row>
    <row r="7" spans="1:20" ht="63.75" customHeight="1" x14ac:dyDescent="0.25">
      <c r="A7" s="8">
        <v>1</v>
      </c>
      <c r="B7" s="9" t="s">
        <v>23</v>
      </c>
      <c r="C7" s="22">
        <v>28</v>
      </c>
      <c r="D7" s="22">
        <v>24</v>
      </c>
      <c r="E7" s="22">
        <v>23</v>
      </c>
      <c r="F7" s="10">
        <v>30516</v>
      </c>
      <c r="G7" s="10">
        <v>27738</v>
      </c>
      <c r="H7" s="11">
        <v>30277</v>
      </c>
      <c r="I7" s="10">
        <v>26597</v>
      </c>
      <c r="J7" s="32" t="s">
        <v>32</v>
      </c>
      <c r="K7" s="10">
        <v>26686</v>
      </c>
      <c r="L7" s="10">
        <v>25468</v>
      </c>
      <c r="M7" s="22">
        <f>L7/K7*100-100</f>
        <v>-4.5641909615528675</v>
      </c>
      <c r="N7" s="10">
        <f t="shared" ref="N7:N24" si="0">G7/12</f>
        <v>2311.5</v>
      </c>
      <c r="O7" s="10">
        <f t="shared" ref="O7:O24" si="1">I7/12</f>
        <v>2216.4166666666665</v>
      </c>
    </row>
    <row r="8" spans="1:20" ht="34.5" customHeight="1" x14ac:dyDescent="0.25">
      <c r="A8" s="8">
        <v>2</v>
      </c>
      <c r="B8" s="9" t="s">
        <v>15</v>
      </c>
      <c r="C8" s="22">
        <v>5</v>
      </c>
      <c r="D8" s="22">
        <v>5</v>
      </c>
      <c r="E8" s="22">
        <v>5</v>
      </c>
      <c r="F8" s="10">
        <v>4553</v>
      </c>
      <c r="G8" s="10">
        <v>4228</v>
      </c>
      <c r="H8" s="11">
        <v>4797</v>
      </c>
      <c r="I8" s="10">
        <v>4495</v>
      </c>
      <c r="J8" s="32" t="s">
        <v>33</v>
      </c>
      <c r="K8" s="10">
        <v>4235</v>
      </c>
      <c r="L8" s="10">
        <v>4310</v>
      </c>
      <c r="M8" s="32" t="s">
        <v>37</v>
      </c>
      <c r="N8" s="10">
        <f t="shared" si="0"/>
        <v>352.33333333333331</v>
      </c>
      <c r="O8" s="10">
        <f t="shared" si="1"/>
        <v>374.58333333333331</v>
      </c>
      <c r="T8" s="1" t="s">
        <v>25</v>
      </c>
    </row>
    <row r="9" spans="1:20" ht="34.5" customHeight="1" x14ac:dyDescent="0.25">
      <c r="A9" s="8">
        <v>3</v>
      </c>
      <c r="B9" s="9" t="s">
        <v>21</v>
      </c>
      <c r="C9" s="22">
        <v>6</v>
      </c>
      <c r="D9" s="22">
        <v>3</v>
      </c>
      <c r="E9" s="22">
        <v>3</v>
      </c>
      <c r="F9" s="10">
        <v>4282</v>
      </c>
      <c r="G9" s="10">
        <v>3824</v>
      </c>
      <c r="H9" s="11">
        <v>4489</v>
      </c>
      <c r="I9" s="10">
        <v>3851</v>
      </c>
      <c r="J9" s="32" t="s">
        <v>33</v>
      </c>
      <c r="K9" s="10">
        <v>3637</v>
      </c>
      <c r="L9" s="10">
        <v>3841</v>
      </c>
      <c r="M9" s="32" t="s">
        <v>38</v>
      </c>
      <c r="N9" s="10">
        <f t="shared" si="0"/>
        <v>318.66666666666669</v>
      </c>
      <c r="O9" s="10">
        <f t="shared" si="1"/>
        <v>320.91666666666669</v>
      </c>
    </row>
    <row r="10" spans="1:20" ht="34.5" customHeight="1" x14ac:dyDescent="0.25">
      <c r="A10" s="8">
        <v>4</v>
      </c>
      <c r="B10" s="9" t="s">
        <v>12</v>
      </c>
      <c r="C10" s="22">
        <v>4</v>
      </c>
      <c r="D10" s="22">
        <v>4</v>
      </c>
      <c r="E10" s="22">
        <v>4</v>
      </c>
      <c r="F10" s="10">
        <v>3279</v>
      </c>
      <c r="G10" s="10">
        <v>3006</v>
      </c>
      <c r="H10" s="11">
        <v>3015</v>
      </c>
      <c r="I10" s="10">
        <v>2627</v>
      </c>
      <c r="J10" s="22">
        <f>H10/F10*100-100</f>
        <v>-8.0512351326623985</v>
      </c>
      <c r="K10" s="10">
        <v>2864</v>
      </c>
      <c r="L10" s="10">
        <v>2658</v>
      </c>
      <c r="M10" s="22">
        <f>L10/K10*100-100</f>
        <v>-7.1927374301675968</v>
      </c>
      <c r="N10" s="10">
        <f t="shared" si="0"/>
        <v>250.5</v>
      </c>
      <c r="O10" s="10">
        <f t="shared" si="1"/>
        <v>218.91666666666666</v>
      </c>
    </row>
    <row r="11" spans="1:20" ht="34.5" customHeight="1" x14ac:dyDescent="0.25">
      <c r="A11" s="8">
        <v>5</v>
      </c>
      <c r="B11" s="9" t="s">
        <v>20</v>
      </c>
      <c r="C11" s="22">
        <v>5</v>
      </c>
      <c r="D11" s="22">
        <v>4</v>
      </c>
      <c r="E11" s="22">
        <v>4</v>
      </c>
      <c r="F11" s="10">
        <v>2929</v>
      </c>
      <c r="G11" s="10">
        <v>2635</v>
      </c>
      <c r="H11" s="11">
        <v>2824</v>
      </c>
      <c r="I11" s="10">
        <v>2503</v>
      </c>
      <c r="J11" s="22">
        <f>H11/F11*100-100</f>
        <v>-3.5848412427449574</v>
      </c>
      <c r="K11" s="10">
        <v>2590</v>
      </c>
      <c r="L11" s="10">
        <v>2214</v>
      </c>
      <c r="M11" s="22">
        <f>L11/K11*100-100</f>
        <v>-14.51737451737452</v>
      </c>
      <c r="N11" s="10">
        <f t="shared" si="0"/>
        <v>219.58333333333334</v>
      </c>
      <c r="O11" s="10">
        <f t="shared" si="1"/>
        <v>208.58333333333334</v>
      </c>
    </row>
    <row r="12" spans="1:20" ht="34.5" customHeight="1" x14ac:dyDescent="0.25">
      <c r="A12" s="12">
        <v>6</v>
      </c>
      <c r="B12" s="13" t="s">
        <v>9</v>
      </c>
      <c r="C12" s="23">
        <v>4</v>
      </c>
      <c r="D12" s="23">
        <v>3</v>
      </c>
      <c r="E12" s="23">
        <v>3</v>
      </c>
      <c r="F12" s="14">
        <v>2532</v>
      </c>
      <c r="G12" s="14">
        <v>2326</v>
      </c>
      <c r="H12" s="15">
        <v>2394</v>
      </c>
      <c r="I12" s="14">
        <v>2123</v>
      </c>
      <c r="J12" s="23">
        <f>H12/F12*100-100</f>
        <v>-5.4502369668246331</v>
      </c>
      <c r="K12" s="14">
        <v>2256</v>
      </c>
      <c r="L12" s="14">
        <v>2141</v>
      </c>
      <c r="M12" s="23">
        <f>L12/K12*100-100</f>
        <v>-5.0975177304964632</v>
      </c>
      <c r="N12" s="14">
        <f t="shared" si="0"/>
        <v>193.83333333333334</v>
      </c>
      <c r="O12" s="14">
        <f t="shared" si="1"/>
        <v>176.91666666666666</v>
      </c>
    </row>
    <row r="13" spans="1:20" ht="34.5" customHeight="1" x14ac:dyDescent="0.25">
      <c r="A13" s="12">
        <v>7</v>
      </c>
      <c r="B13" s="13" t="s">
        <v>10</v>
      </c>
      <c r="C13" s="23">
        <v>5</v>
      </c>
      <c r="D13" s="23">
        <v>3</v>
      </c>
      <c r="E13" s="23">
        <v>3</v>
      </c>
      <c r="F13" s="14">
        <v>2486</v>
      </c>
      <c r="G13" s="14">
        <v>2110</v>
      </c>
      <c r="H13" s="15">
        <v>2355</v>
      </c>
      <c r="I13" s="14">
        <v>2027</v>
      </c>
      <c r="J13" s="23">
        <f>H13/F13*100-100</f>
        <v>-5.2695092518101347</v>
      </c>
      <c r="K13" s="14">
        <v>2147</v>
      </c>
      <c r="L13" s="14">
        <v>1844</v>
      </c>
      <c r="M13" s="23">
        <f>L13/K13*100-100</f>
        <v>-14.112715416860738</v>
      </c>
      <c r="N13" s="14">
        <f t="shared" si="0"/>
        <v>175.83333333333334</v>
      </c>
      <c r="O13" s="14">
        <f t="shared" si="1"/>
        <v>168.91666666666666</v>
      </c>
    </row>
    <row r="14" spans="1:20" ht="34.5" customHeight="1" x14ac:dyDescent="0.25">
      <c r="A14" s="12">
        <v>8</v>
      </c>
      <c r="B14" s="13" t="s">
        <v>13</v>
      </c>
      <c r="C14" s="23">
        <v>4</v>
      </c>
      <c r="D14" s="23">
        <v>3</v>
      </c>
      <c r="E14" s="23">
        <v>3</v>
      </c>
      <c r="F14" s="14">
        <v>2780</v>
      </c>
      <c r="G14" s="14">
        <v>2718</v>
      </c>
      <c r="H14" s="15">
        <v>2276</v>
      </c>
      <c r="I14" s="14">
        <v>2174</v>
      </c>
      <c r="J14" s="23">
        <f>H14/F14*100-100</f>
        <v>-18.129496402877692</v>
      </c>
      <c r="K14" s="14">
        <v>2678</v>
      </c>
      <c r="L14" s="14">
        <v>2092</v>
      </c>
      <c r="M14" s="23">
        <f>L14/K14*100-100</f>
        <v>-21.882001493651984</v>
      </c>
      <c r="N14" s="14">
        <f t="shared" si="0"/>
        <v>226.5</v>
      </c>
      <c r="O14" s="14">
        <f t="shared" si="1"/>
        <v>181.16666666666666</v>
      </c>
    </row>
    <row r="15" spans="1:20" ht="34.5" customHeight="1" x14ac:dyDescent="0.25">
      <c r="A15" s="12">
        <v>9</v>
      </c>
      <c r="B15" s="13" t="s">
        <v>11</v>
      </c>
      <c r="C15" s="23">
        <v>3</v>
      </c>
      <c r="D15" s="23">
        <v>3</v>
      </c>
      <c r="E15" s="23">
        <v>2</v>
      </c>
      <c r="F15" s="14">
        <v>2163</v>
      </c>
      <c r="G15" s="14">
        <v>2017</v>
      </c>
      <c r="H15" s="15">
        <v>2233</v>
      </c>
      <c r="I15" s="14">
        <v>1999</v>
      </c>
      <c r="J15" s="33" t="s">
        <v>34</v>
      </c>
      <c r="K15" s="14">
        <v>1892</v>
      </c>
      <c r="L15" s="14">
        <v>1898</v>
      </c>
      <c r="M15" s="33" t="s">
        <v>39</v>
      </c>
      <c r="N15" s="14">
        <f t="shared" si="0"/>
        <v>168.08333333333334</v>
      </c>
      <c r="O15" s="14">
        <f t="shared" si="1"/>
        <v>166.58333333333334</v>
      </c>
    </row>
    <row r="16" spans="1:20" ht="34.5" customHeight="1" x14ac:dyDescent="0.25">
      <c r="A16" s="12">
        <v>10</v>
      </c>
      <c r="B16" s="13" t="s">
        <v>8</v>
      </c>
      <c r="C16" s="23">
        <v>4</v>
      </c>
      <c r="D16" s="23">
        <v>3</v>
      </c>
      <c r="E16" s="23">
        <v>3</v>
      </c>
      <c r="F16" s="14">
        <v>2253</v>
      </c>
      <c r="G16" s="14">
        <v>2056</v>
      </c>
      <c r="H16" s="15">
        <v>2228</v>
      </c>
      <c r="I16" s="14">
        <v>1970</v>
      </c>
      <c r="J16" s="23">
        <f>H16/F16*100-100</f>
        <v>-1.1096316023080419</v>
      </c>
      <c r="K16" s="14">
        <v>1987</v>
      </c>
      <c r="L16" s="14">
        <v>1885</v>
      </c>
      <c r="M16" s="23">
        <f>L16/K16*100-100</f>
        <v>-5.1333668847508847</v>
      </c>
      <c r="N16" s="14">
        <f t="shared" si="0"/>
        <v>171.33333333333334</v>
      </c>
      <c r="O16" s="14">
        <f t="shared" si="1"/>
        <v>164.16666666666666</v>
      </c>
      <c r="S16" s="1" t="s">
        <v>27</v>
      </c>
    </row>
    <row r="17" spans="1:20" ht="34.5" customHeight="1" x14ac:dyDescent="0.25">
      <c r="A17" s="12">
        <v>11</v>
      </c>
      <c r="B17" s="13" t="s">
        <v>7</v>
      </c>
      <c r="C17" s="23">
        <v>5</v>
      </c>
      <c r="D17" s="23">
        <v>4</v>
      </c>
      <c r="E17" s="23">
        <v>4</v>
      </c>
      <c r="F17" s="14">
        <v>1949</v>
      </c>
      <c r="G17" s="14">
        <v>1743</v>
      </c>
      <c r="H17" s="15">
        <v>2205</v>
      </c>
      <c r="I17" s="14">
        <v>1975</v>
      </c>
      <c r="J17" s="33" t="s">
        <v>35</v>
      </c>
      <c r="K17" s="14">
        <v>1693</v>
      </c>
      <c r="L17" s="14">
        <v>1850</v>
      </c>
      <c r="M17" s="36" t="s">
        <v>40</v>
      </c>
      <c r="N17" s="14">
        <f t="shared" si="0"/>
        <v>145.25</v>
      </c>
      <c r="O17" s="14">
        <f t="shared" si="1"/>
        <v>164.58333333333334</v>
      </c>
      <c r="S17" s="1" t="s">
        <v>27</v>
      </c>
    </row>
    <row r="18" spans="1:20" ht="34.5" customHeight="1" x14ac:dyDescent="0.25">
      <c r="A18" s="16">
        <v>12</v>
      </c>
      <c r="B18" s="17" t="s">
        <v>18</v>
      </c>
      <c r="C18" s="24">
        <v>3</v>
      </c>
      <c r="D18" s="24">
        <v>3</v>
      </c>
      <c r="E18" s="24">
        <v>4</v>
      </c>
      <c r="F18" s="18">
        <v>2089</v>
      </c>
      <c r="G18" s="18">
        <v>1868</v>
      </c>
      <c r="H18" s="19">
        <v>1945</v>
      </c>
      <c r="I18" s="18">
        <v>1692</v>
      </c>
      <c r="J18" s="24">
        <f>H18/F18*100-100</f>
        <v>-6.8932503590234546</v>
      </c>
      <c r="K18" s="18">
        <v>1822</v>
      </c>
      <c r="L18" s="18">
        <v>1668</v>
      </c>
      <c r="M18" s="24">
        <f>L18/K18*100-100</f>
        <v>-8.4522502744237045</v>
      </c>
      <c r="N18" s="18">
        <f t="shared" si="0"/>
        <v>155.66666666666666</v>
      </c>
      <c r="O18" s="18">
        <f t="shared" si="1"/>
        <v>141</v>
      </c>
    </row>
    <row r="19" spans="1:20" ht="34.5" customHeight="1" x14ac:dyDescent="0.25">
      <c r="A19" s="16">
        <v>13</v>
      </c>
      <c r="B19" s="17" t="s">
        <v>16</v>
      </c>
      <c r="C19" s="24">
        <v>3</v>
      </c>
      <c r="D19" s="24">
        <v>3</v>
      </c>
      <c r="E19" s="24">
        <v>3</v>
      </c>
      <c r="F19" s="18">
        <v>1694</v>
      </c>
      <c r="G19" s="18">
        <v>1464</v>
      </c>
      <c r="H19" s="19">
        <v>1806</v>
      </c>
      <c r="I19" s="18">
        <v>1594</v>
      </c>
      <c r="J19" s="34" t="s">
        <v>36</v>
      </c>
      <c r="K19" s="18">
        <v>1459</v>
      </c>
      <c r="L19" s="18">
        <v>1479</v>
      </c>
      <c r="M19" s="34" t="s">
        <v>41</v>
      </c>
      <c r="N19" s="18">
        <f t="shared" si="0"/>
        <v>122</v>
      </c>
      <c r="O19" s="18">
        <f t="shared" si="1"/>
        <v>132.83333333333334</v>
      </c>
    </row>
    <row r="20" spans="1:20" ht="34.5" customHeight="1" x14ac:dyDescent="0.25">
      <c r="A20" s="16">
        <v>14</v>
      </c>
      <c r="B20" s="17" t="s">
        <v>22</v>
      </c>
      <c r="C20" s="24">
        <v>3</v>
      </c>
      <c r="D20" s="24">
        <v>3</v>
      </c>
      <c r="E20" s="24">
        <v>3</v>
      </c>
      <c r="F20" s="18">
        <v>1749</v>
      </c>
      <c r="G20" s="18">
        <v>1615</v>
      </c>
      <c r="H20" s="19">
        <v>1551</v>
      </c>
      <c r="I20" s="18">
        <v>1356</v>
      </c>
      <c r="J20" s="24">
        <f>H20/F20*100-100</f>
        <v>-11.320754716981128</v>
      </c>
      <c r="K20" s="18">
        <v>1542</v>
      </c>
      <c r="L20" s="18">
        <v>1251</v>
      </c>
      <c r="M20" s="24">
        <f>L20/K20*100-100</f>
        <v>-18.871595330739297</v>
      </c>
      <c r="N20" s="18">
        <f t="shared" si="0"/>
        <v>134.58333333333334</v>
      </c>
      <c r="O20" s="18">
        <f t="shared" si="1"/>
        <v>113</v>
      </c>
    </row>
    <row r="21" spans="1:20" ht="34.5" customHeight="1" x14ac:dyDescent="0.25">
      <c r="A21" s="27">
        <v>15</v>
      </c>
      <c r="B21" s="28" t="s">
        <v>14</v>
      </c>
      <c r="C21" s="29">
        <v>3</v>
      </c>
      <c r="D21" s="29">
        <v>3</v>
      </c>
      <c r="E21" s="29">
        <v>3</v>
      </c>
      <c r="F21" s="30">
        <v>1064</v>
      </c>
      <c r="G21" s="30">
        <v>929</v>
      </c>
      <c r="H21" s="31">
        <v>1042</v>
      </c>
      <c r="I21" s="30">
        <v>921</v>
      </c>
      <c r="J21" s="29">
        <f>H21/F21*100-100</f>
        <v>-2.0676691729323267</v>
      </c>
      <c r="K21" s="30">
        <v>932</v>
      </c>
      <c r="L21" s="30">
        <v>904</v>
      </c>
      <c r="M21" s="29">
        <f>L21/K21*100-100</f>
        <v>-3.0042918454935688</v>
      </c>
      <c r="N21" s="30">
        <f t="shared" si="0"/>
        <v>77.416666666666671</v>
      </c>
      <c r="O21" s="30">
        <f t="shared" si="1"/>
        <v>76.75</v>
      </c>
    </row>
    <row r="22" spans="1:20" ht="34.5" customHeight="1" x14ac:dyDescent="0.25">
      <c r="A22" s="27">
        <v>16</v>
      </c>
      <c r="B22" s="28" t="s">
        <v>17</v>
      </c>
      <c r="C22" s="29">
        <v>3</v>
      </c>
      <c r="D22" s="29">
        <v>3</v>
      </c>
      <c r="E22" s="29">
        <v>3</v>
      </c>
      <c r="F22" s="30">
        <v>772</v>
      </c>
      <c r="G22" s="30">
        <v>672</v>
      </c>
      <c r="H22" s="31">
        <v>807</v>
      </c>
      <c r="I22" s="30">
        <v>703</v>
      </c>
      <c r="J22" s="35" t="s">
        <v>33</v>
      </c>
      <c r="K22" s="30">
        <v>662</v>
      </c>
      <c r="L22" s="30">
        <v>692</v>
      </c>
      <c r="M22" s="35" t="s">
        <v>33</v>
      </c>
      <c r="N22" s="30">
        <f t="shared" si="0"/>
        <v>56</v>
      </c>
      <c r="O22" s="30">
        <f t="shared" si="1"/>
        <v>58.583333333333336</v>
      </c>
    </row>
    <row r="23" spans="1:20" ht="34.5" customHeight="1" x14ac:dyDescent="0.25">
      <c r="A23" s="27">
        <v>17</v>
      </c>
      <c r="B23" s="28" t="s">
        <v>19</v>
      </c>
      <c r="C23" s="29">
        <v>3</v>
      </c>
      <c r="D23" s="29">
        <v>3</v>
      </c>
      <c r="E23" s="29">
        <v>3</v>
      </c>
      <c r="F23" s="30">
        <v>598</v>
      </c>
      <c r="G23" s="30">
        <v>538</v>
      </c>
      <c r="H23" s="31">
        <v>642</v>
      </c>
      <c r="I23" s="30">
        <v>567</v>
      </c>
      <c r="J23" s="35" t="s">
        <v>36</v>
      </c>
      <c r="K23" s="30">
        <v>518</v>
      </c>
      <c r="L23" s="30">
        <v>509</v>
      </c>
      <c r="M23" s="29">
        <f>L23/K23*100-100</f>
        <v>-1.7374517374517353</v>
      </c>
      <c r="N23" s="30">
        <f t="shared" si="0"/>
        <v>44.833333333333336</v>
      </c>
      <c r="O23" s="30">
        <f t="shared" si="1"/>
        <v>47.25</v>
      </c>
      <c r="S23" s="1" t="s">
        <v>25</v>
      </c>
    </row>
    <row r="24" spans="1:20" s="4" customFormat="1" ht="43.9" customHeight="1" x14ac:dyDescent="0.25">
      <c r="A24" s="20"/>
      <c r="B24" s="20" t="s">
        <v>1</v>
      </c>
      <c r="C24" s="25">
        <v>91</v>
      </c>
      <c r="D24" s="25">
        <v>77</v>
      </c>
      <c r="E24" s="25">
        <v>76</v>
      </c>
      <c r="F24" s="25">
        <v>67688</v>
      </c>
      <c r="G24" s="25">
        <v>61487</v>
      </c>
      <c r="H24" s="21">
        <v>66886</v>
      </c>
      <c r="I24" s="21">
        <v>59174</v>
      </c>
      <c r="J24" s="26">
        <f>H24/F24*100-100</f>
        <v>-1.1848481266989666</v>
      </c>
      <c r="K24" s="25">
        <v>59600</v>
      </c>
      <c r="L24" s="21">
        <v>56704</v>
      </c>
      <c r="M24" s="26">
        <f>L24/K24*100-100</f>
        <v>-4.8590604026845625</v>
      </c>
      <c r="N24" s="21">
        <f t="shared" si="0"/>
        <v>5123.916666666667</v>
      </c>
      <c r="O24" s="21">
        <f t="shared" si="1"/>
        <v>4931.166666666667</v>
      </c>
      <c r="T24" s="4" t="s">
        <v>27</v>
      </c>
    </row>
    <row r="37" ht="15.75" customHeight="1" x14ac:dyDescent="0.25"/>
  </sheetData>
  <mergeCells count="18">
    <mergeCell ref="N1:O1"/>
    <mergeCell ref="N3:O5"/>
    <mergeCell ref="K3:L5"/>
    <mergeCell ref="F4:G4"/>
    <mergeCell ref="H4:I4"/>
    <mergeCell ref="M3:M6"/>
    <mergeCell ref="F3:I3"/>
    <mergeCell ref="C3:E4"/>
    <mergeCell ref="D5:E5"/>
    <mergeCell ref="C5:C6"/>
    <mergeCell ref="A2:M2"/>
    <mergeCell ref="F5:F6"/>
    <mergeCell ref="G5:G6"/>
    <mergeCell ref="H5:H6"/>
    <mergeCell ref="I5:I6"/>
    <mergeCell ref="J3:J6"/>
    <mergeCell ref="B3:B6"/>
    <mergeCell ref="A3:A6"/>
  </mergeCells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Статистика</vt:lpstr>
      <vt:lpstr>Лист4</vt:lpstr>
      <vt:lpstr>Статистика!Область_друку</vt:lpstr>
      <vt:lpstr>Суди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Спец</cp:lastModifiedBy>
  <cp:lastPrinted>2026-01-12T14:46:52Z</cp:lastPrinted>
  <dcterms:created xsi:type="dcterms:W3CDTF">2017-10-27T15:50:09Z</dcterms:created>
  <dcterms:modified xsi:type="dcterms:W3CDTF">2026-01-12T14:46:53Z</dcterms:modified>
</cp:coreProperties>
</file>