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E25" i="1"/>
  <c r="E24" i="1"/>
  <c r="E22" i="1"/>
  <c r="E21" i="1"/>
  <c r="E20" i="1"/>
  <c r="E18" i="1"/>
  <c r="E17" i="1"/>
  <c r="E15" i="1"/>
  <c r="E14" i="1"/>
  <c r="E11" i="1"/>
  <c r="E9" i="1" s="1"/>
  <c r="F9" i="1"/>
</calcChain>
</file>

<file path=xl/sharedStrings.xml><?xml version="1.0" encoding="utf-8"?>
<sst xmlns="http://schemas.openxmlformats.org/spreadsheetml/2006/main" count="23" uniqueCount="22">
  <si>
    <t>Назва суду</t>
  </si>
  <si>
    <t xml:space="preserve">Посади </t>
  </si>
  <si>
    <t>Фактична чисельність працівників, яким нараховано заробітну плату протягом           2024 р.  (одиниць)</t>
  </si>
  <si>
    <r>
      <t xml:space="preserve">Середній розмір заробітної плати (грн) </t>
    </r>
    <r>
      <rPr>
        <b/>
        <i/>
        <sz val="9"/>
        <color theme="1"/>
        <rFont val="Times New Roman"/>
        <family val="1"/>
        <charset val="204"/>
      </rPr>
      <t>за звітний місяць</t>
    </r>
    <r>
      <rPr>
        <i/>
        <sz val="9"/>
        <color theme="1"/>
        <rFont val="Times New Roman"/>
        <family val="1"/>
        <charset val="204"/>
      </rPr>
      <t xml:space="preserve"> </t>
    </r>
    <r>
      <rPr>
        <sz val="9"/>
        <color theme="1"/>
        <rFont val="Times New Roman"/>
        <family val="1"/>
        <charset val="204"/>
      </rPr>
      <t xml:space="preserve">                    2024 р.</t>
    </r>
  </si>
  <si>
    <r>
      <t xml:space="preserve">Середній відсоток стимулюючих виплат </t>
    </r>
    <r>
      <rPr>
        <b/>
        <i/>
        <sz val="9"/>
        <color theme="1"/>
        <rFont val="Times New Roman"/>
        <family val="1"/>
        <charset val="204"/>
      </rPr>
      <t xml:space="preserve">за  звітний місяць </t>
    </r>
    <r>
      <rPr>
        <sz val="9"/>
        <color theme="1"/>
        <rFont val="Times New Roman"/>
        <family val="1"/>
        <charset val="204"/>
      </rPr>
      <t>2024 р.</t>
    </r>
  </si>
  <si>
    <t>АПАРАТ всього</t>
  </si>
  <si>
    <t xml:space="preserve">у т.ч. </t>
  </si>
  <si>
    <t>Керівництво (керівник органу, секретаріату/апарату, та їх заступники)</t>
  </si>
  <si>
    <t xml:space="preserve">Керівники самостійних підрозділів та їх заступники (департаменту, служби, самостійного управління, самостійного відділу, самостійного сектору) </t>
  </si>
  <si>
    <t xml:space="preserve">Керівники  та їх заступники підрозділи у складі департаменту, служби, самостійного управління, відділу </t>
  </si>
  <si>
    <t>Головний спеціаліст, головний консультант</t>
  </si>
  <si>
    <t>Провідний спеціаліст, старший судовий розпорядник, старший секретар суду, консультант суду, секретар судового засідання</t>
  </si>
  <si>
    <t>з них:</t>
  </si>
  <si>
    <t>секретарі судового засідання</t>
  </si>
  <si>
    <t>Спеціаліст, судовий розпорядник, секретар суду, консультант</t>
  </si>
  <si>
    <t>судові розпорядники</t>
  </si>
  <si>
    <t>Працівники , які виконують функції з обслуговування</t>
  </si>
  <si>
    <t xml:space="preserve">Працівники патронатної служби, всього  </t>
  </si>
  <si>
    <t xml:space="preserve">з них: </t>
  </si>
  <si>
    <t>помічники суддів</t>
  </si>
  <si>
    <t>Робітники</t>
  </si>
  <si>
    <r>
      <t xml:space="preserve">Середній розмір заробітної плати та стимулюючих виплат </t>
    </r>
    <r>
      <rPr>
        <b/>
        <u/>
        <sz val="10"/>
        <color theme="1"/>
        <rFont val="Times New Roman"/>
        <family val="1"/>
        <charset val="204"/>
      </rPr>
      <t>за жовтень 2024 року</t>
    </r>
    <r>
      <rPr>
        <b/>
        <sz val="10"/>
        <color theme="1"/>
        <rFont val="Times New Roman"/>
        <family val="1"/>
        <charset val="204"/>
      </rPr>
      <t xml:space="preserve">  працівників апарату</t>
    </r>
    <r>
      <rPr>
        <b/>
        <u/>
        <sz val="10"/>
        <color theme="1"/>
        <rFont val="Times New Roman"/>
        <family val="1"/>
        <charset val="204"/>
      </rPr>
      <t xml:space="preserve"> 
місцевих загальних судів Полтавської області </t>
    </r>
    <r>
      <rPr>
        <b/>
        <sz val="10"/>
        <color theme="1"/>
        <rFont val="Times New Roman"/>
        <family val="1"/>
        <charset val="204"/>
      </rPr>
      <t>згідно з інформацією про фактичні видатки на оплату праці</t>
    </r>
    <r>
      <rPr>
        <b/>
        <u/>
        <sz val="10"/>
        <color theme="1"/>
        <rFont val="Times New Roman"/>
        <family val="1"/>
        <charset val="204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</si>
</sst>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u/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i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5">
    <xf numFmtId="0" fontId="0" fillId="0" borderId="0" xfId="0"/>
    <xf numFmtId="0" fontId="2" fillId="0" borderId="0" xfId="0" applyFont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Fill="1" applyBorder="1" applyAlignment="1" applyProtection="1">
      <alignment horizontal="center" vertical="center" wrapText="1"/>
      <protection hidden="1"/>
    </xf>
    <xf numFmtId="4" fontId="8" fillId="0" borderId="1" xfId="0" applyNumberFormat="1" applyFont="1" applyBorder="1" applyAlignment="1" applyProtection="1">
      <alignment horizontal="center" vertical="center"/>
      <protection hidden="1"/>
    </xf>
    <xf numFmtId="9" fontId="8" fillId="0" borderId="1" xfId="0" applyNumberFormat="1" applyFont="1" applyBorder="1" applyProtection="1">
      <protection hidden="1"/>
    </xf>
    <xf numFmtId="3" fontId="10" fillId="0" borderId="0" xfId="0" applyNumberFormat="1" applyFont="1" applyFill="1" applyAlignment="1" applyProtection="1">
      <alignment vertical="center" wrapText="1"/>
      <protection hidden="1"/>
    </xf>
    <xf numFmtId="0" fontId="10" fillId="0" borderId="1" xfId="0" applyFont="1" applyBorder="1" applyAlignment="1">
      <alignment vertical="center"/>
    </xf>
    <xf numFmtId="0" fontId="8" fillId="2" borderId="1" xfId="0" applyFont="1" applyFill="1" applyBorder="1" applyAlignment="1" applyProtection="1">
      <alignment horizontal="center" vertical="center" wrapText="1"/>
      <protection hidden="1"/>
    </xf>
    <xf numFmtId="4" fontId="8" fillId="2" borderId="1" xfId="0" applyNumberFormat="1" applyFont="1" applyFill="1" applyBorder="1" applyAlignment="1" applyProtection="1">
      <alignment horizontal="center" vertical="center" wrapText="1"/>
      <protection hidden="1"/>
    </xf>
    <xf numFmtId="9" fontId="8" fillId="2" borderId="1" xfId="0" applyNumberFormat="1" applyFont="1" applyFill="1" applyBorder="1" applyAlignment="1" applyProtection="1">
      <alignment vertical="center" wrapText="1"/>
      <protection hidden="1"/>
    </xf>
    <xf numFmtId="4" fontId="8" fillId="0" borderId="1" xfId="0" applyNumberFormat="1" applyFont="1" applyBorder="1" applyAlignment="1" applyProtection="1">
      <alignment horizontal="center" vertical="center" wrapText="1"/>
      <protection hidden="1"/>
    </xf>
    <xf numFmtId="9" fontId="8" fillId="0" borderId="1" xfId="0" applyNumberFormat="1" applyFont="1" applyFill="1" applyBorder="1" applyAlignment="1" applyProtection="1">
      <alignment vertical="center" wrapText="1"/>
      <protection hidden="1"/>
    </xf>
    <xf numFmtId="0" fontId="2" fillId="0" borderId="1" xfId="0" applyFont="1" applyBorder="1" applyAlignment="1">
      <alignment vertical="top"/>
    </xf>
    <xf numFmtId="0" fontId="10" fillId="0" borderId="2" xfId="0" applyFont="1" applyBorder="1" applyAlignment="1">
      <alignment vertical="center"/>
    </xf>
    <xf numFmtId="0" fontId="9" fillId="0" borderId="2" xfId="0" applyFont="1" applyBorder="1" applyAlignment="1">
      <alignment vertical="center" wrapText="1"/>
    </xf>
    <xf numFmtId="0" fontId="8" fillId="0" borderId="2" xfId="0" applyFont="1" applyBorder="1" applyAlignment="1" applyProtection="1">
      <alignment vertical="center" wrapText="1"/>
      <protection hidden="1"/>
    </xf>
    <xf numFmtId="4" fontId="8" fillId="0" borderId="2" xfId="0" applyNumberFormat="1" applyFont="1" applyBorder="1" applyAlignment="1" applyProtection="1">
      <alignment vertical="center" wrapText="1"/>
      <protection hidden="1"/>
    </xf>
    <xf numFmtId="3" fontId="2" fillId="0" borderId="0" xfId="0" applyNumberFormat="1" applyFont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10" fillId="0" borderId="0" xfId="0" applyFont="1" applyBorder="1" applyAlignment="1">
      <alignment vertical="center"/>
    </xf>
    <xf numFmtId="0" fontId="11" fillId="2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5:L27"/>
  <sheetViews>
    <sheetView tabSelected="1" topLeftCell="A5" workbookViewId="0">
      <selection activeCell="D11" sqref="D11"/>
    </sheetView>
  </sheetViews>
  <sheetFormatPr defaultRowHeight="15" x14ac:dyDescent="0.25"/>
  <cols>
    <col min="2" max="2" width="9.140625" customWidth="1"/>
    <col min="3" max="3" width="48.42578125" customWidth="1"/>
    <col min="4" max="4" width="17.5703125" customWidth="1"/>
    <col min="5" max="5" width="16.85546875" customWidth="1"/>
    <col min="6" max="6" width="18.28515625" customWidth="1"/>
    <col min="7" max="7" width="0.140625" customWidth="1"/>
    <col min="8" max="11" width="9.140625" hidden="1" customWidth="1"/>
    <col min="12" max="12" width="13" hidden="1" customWidth="1"/>
  </cols>
  <sheetData>
    <row r="5" spans="2:12" ht="48.75" customHeight="1" x14ac:dyDescent="0.25">
      <c r="B5" s="22" t="s">
        <v>21</v>
      </c>
      <c r="C5" s="22"/>
      <c r="D5" s="22"/>
      <c r="E5" s="22"/>
      <c r="F5" s="22"/>
      <c r="G5" s="1"/>
    </row>
    <row r="6" spans="2:12" x14ac:dyDescent="0.25">
      <c r="B6" s="23" t="s">
        <v>0</v>
      </c>
      <c r="C6" s="23" t="s">
        <v>1</v>
      </c>
      <c r="D6" s="23" t="s">
        <v>2</v>
      </c>
      <c r="E6" s="23" t="s">
        <v>3</v>
      </c>
      <c r="F6" s="24" t="s">
        <v>4</v>
      </c>
      <c r="G6" s="1"/>
    </row>
    <row r="7" spans="2:12" x14ac:dyDescent="0.25">
      <c r="B7" s="23"/>
      <c r="C7" s="23"/>
      <c r="D7" s="23"/>
      <c r="E7" s="23"/>
      <c r="F7" s="24"/>
      <c r="G7" s="1"/>
    </row>
    <row r="8" spans="2:12" ht="34.5" customHeight="1" x14ac:dyDescent="0.25">
      <c r="B8" s="23"/>
      <c r="C8" s="23"/>
      <c r="D8" s="23"/>
      <c r="E8" s="23"/>
      <c r="F8" s="24"/>
      <c r="G8" s="1"/>
    </row>
    <row r="9" spans="2:12" ht="21" customHeight="1" x14ac:dyDescent="0.25">
      <c r="B9" s="2"/>
      <c r="C9" s="2" t="s">
        <v>5</v>
      </c>
      <c r="D9" s="3">
        <v>705</v>
      </c>
      <c r="E9" s="4">
        <f>AVERAGE(E11,E14:E15,E18,E21:E22,E25)</f>
        <v>17159.512771831345</v>
      </c>
      <c r="F9" s="5">
        <f>AVERAGE(F11,F14:F15,F18,F21:F22,F25)</f>
        <v>0</v>
      </c>
    </row>
    <row r="10" spans="2:12" x14ac:dyDescent="0.25">
      <c r="B10" s="7"/>
      <c r="C10" s="21" t="s">
        <v>6</v>
      </c>
      <c r="D10" s="8"/>
      <c r="E10" s="9"/>
      <c r="F10" s="10"/>
      <c r="G10" s="6">
        <f>G11+G14+G15+G18+G21+G22+G25</f>
        <v>12534804.389999999</v>
      </c>
    </row>
    <row r="11" spans="2:12" ht="41.25" customHeight="1" x14ac:dyDescent="0.25">
      <c r="B11" s="7"/>
      <c r="C11" s="2" t="s">
        <v>7</v>
      </c>
      <c r="D11" s="3">
        <v>58</v>
      </c>
      <c r="E11" s="11">
        <f>G11/D11</f>
        <v>34303.601379310341</v>
      </c>
      <c r="F11" s="12">
        <v>0</v>
      </c>
      <c r="G11">
        <v>1989608.88</v>
      </c>
      <c r="K11">
        <v>14</v>
      </c>
      <c r="L11">
        <v>763385.55</v>
      </c>
    </row>
    <row r="12" spans="2:12" ht="61.5" customHeight="1" x14ac:dyDescent="0.25">
      <c r="B12" s="7"/>
      <c r="C12" s="2" t="s">
        <v>8</v>
      </c>
      <c r="D12" s="3"/>
      <c r="E12" s="11"/>
      <c r="F12" s="12"/>
      <c r="G12" s="6"/>
      <c r="K12">
        <v>15</v>
      </c>
      <c r="L12">
        <v>3868799.17</v>
      </c>
    </row>
    <row r="13" spans="2:12" ht="47.25" customHeight="1" x14ac:dyDescent="0.25">
      <c r="B13" s="13"/>
      <c r="C13" s="2" t="s">
        <v>9</v>
      </c>
      <c r="D13" s="3"/>
      <c r="E13" s="11"/>
      <c r="F13" s="12"/>
      <c r="G13" s="6"/>
      <c r="K13">
        <v>17</v>
      </c>
      <c r="L13">
        <v>3093145.84</v>
      </c>
    </row>
    <row r="14" spans="2:12" ht="34.5" customHeight="1" x14ac:dyDescent="0.25">
      <c r="B14" s="7"/>
      <c r="C14" s="2" t="s">
        <v>10</v>
      </c>
      <c r="D14" s="3">
        <v>47</v>
      </c>
      <c r="E14" s="11">
        <f t="shared" ref="E14:E15" si="0">G14/D14</f>
        <v>16242.245744680851</v>
      </c>
      <c r="F14" s="12">
        <v>0</v>
      </c>
      <c r="G14">
        <v>763385.55</v>
      </c>
      <c r="K14">
        <v>18</v>
      </c>
      <c r="L14">
        <v>1458489.94</v>
      </c>
    </row>
    <row r="15" spans="2:12" ht="49.5" customHeight="1" x14ac:dyDescent="0.25">
      <c r="B15" s="7"/>
      <c r="C15" s="2" t="s">
        <v>11</v>
      </c>
      <c r="D15" s="3">
        <v>234</v>
      </c>
      <c r="E15" s="11">
        <f t="shared" si="0"/>
        <v>16533.329786324786</v>
      </c>
      <c r="F15" s="12">
        <v>0</v>
      </c>
      <c r="G15">
        <v>3868799.17</v>
      </c>
      <c r="K15">
        <v>20</v>
      </c>
      <c r="L15">
        <v>244511.44</v>
      </c>
    </row>
    <row r="16" spans="2:12" x14ac:dyDescent="0.25">
      <c r="B16" s="7"/>
      <c r="C16" s="21" t="s">
        <v>12</v>
      </c>
      <c r="D16" s="8"/>
      <c r="E16" s="9"/>
      <c r="F16" s="10"/>
      <c r="G16" s="6"/>
      <c r="K16">
        <v>21</v>
      </c>
      <c r="L16">
        <v>399164.43</v>
      </c>
    </row>
    <row r="17" spans="2:12" ht="27.75" customHeight="1" x14ac:dyDescent="0.25">
      <c r="B17" s="7"/>
      <c r="C17" s="2" t="s">
        <v>13</v>
      </c>
      <c r="D17" s="3">
        <v>182</v>
      </c>
      <c r="E17" s="11">
        <f>G17/D17</f>
        <v>16995.306813186813</v>
      </c>
      <c r="F17" s="12">
        <v>0</v>
      </c>
      <c r="G17">
        <v>3093145.84</v>
      </c>
      <c r="K17">
        <v>22</v>
      </c>
      <c r="L17">
        <v>3676242.93</v>
      </c>
    </row>
    <row r="18" spans="2:12" ht="30.75" customHeight="1" x14ac:dyDescent="0.25">
      <c r="B18" s="7"/>
      <c r="C18" s="2" t="s">
        <v>14</v>
      </c>
      <c r="D18" s="3">
        <v>113</v>
      </c>
      <c r="E18" s="11">
        <f>G18/D18</f>
        <v>12906.990619469027</v>
      </c>
      <c r="F18" s="12">
        <v>0</v>
      </c>
      <c r="G18">
        <v>1458489.94</v>
      </c>
      <c r="K18">
        <v>24</v>
      </c>
      <c r="L18">
        <v>3676242.93</v>
      </c>
    </row>
    <row r="19" spans="2:12" x14ac:dyDescent="0.25">
      <c r="B19" s="7"/>
      <c r="C19" s="21" t="s">
        <v>12</v>
      </c>
      <c r="D19" s="8"/>
      <c r="E19" s="9"/>
      <c r="F19" s="10"/>
      <c r="G19" s="6"/>
      <c r="K19">
        <v>25</v>
      </c>
      <c r="L19">
        <v>379113.49</v>
      </c>
    </row>
    <row r="20" spans="2:12" ht="26.25" customHeight="1" x14ac:dyDescent="0.25">
      <c r="B20" s="7"/>
      <c r="C20" s="2" t="s">
        <v>15</v>
      </c>
      <c r="D20" s="3">
        <v>19</v>
      </c>
      <c r="E20" s="11">
        <f>G20/D20</f>
        <v>12869.023157894737</v>
      </c>
      <c r="F20" s="12">
        <v>0</v>
      </c>
      <c r="G20">
        <v>244511.44</v>
      </c>
      <c r="L20">
        <v>1989608.88</v>
      </c>
    </row>
    <row r="21" spans="2:12" ht="28.5" x14ac:dyDescent="0.25">
      <c r="B21" s="7"/>
      <c r="C21" s="2" t="s">
        <v>16</v>
      </c>
      <c r="D21" s="3">
        <v>45</v>
      </c>
      <c r="E21" s="11">
        <f t="shared" ref="E21:E22" si="1">G21/D21</f>
        <v>8870.3206666666665</v>
      </c>
      <c r="F21" s="12">
        <v>0</v>
      </c>
      <c r="G21">
        <v>399164.43</v>
      </c>
    </row>
    <row r="22" spans="2:12" ht="24" customHeight="1" x14ac:dyDescent="0.25">
      <c r="B22" s="7"/>
      <c r="C22" s="2" t="s">
        <v>17</v>
      </c>
      <c r="D22" s="3">
        <v>167</v>
      </c>
      <c r="E22" s="11">
        <f t="shared" si="1"/>
        <v>22013.430718562875</v>
      </c>
      <c r="F22" s="12">
        <v>0</v>
      </c>
      <c r="G22">
        <v>3676242.93</v>
      </c>
    </row>
    <row r="23" spans="2:12" x14ac:dyDescent="0.25">
      <c r="B23" s="7"/>
      <c r="C23" s="21" t="s">
        <v>18</v>
      </c>
      <c r="D23" s="8"/>
      <c r="E23" s="9"/>
      <c r="F23" s="10"/>
      <c r="G23" s="6"/>
    </row>
    <row r="24" spans="2:12" ht="21" customHeight="1" x14ac:dyDescent="0.25">
      <c r="B24" s="7"/>
      <c r="C24" s="2" t="s">
        <v>19</v>
      </c>
      <c r="D24" s="3">
        <v>167</v>
      </c>
      <c r="E24" s="11">
        <f>G24/D24</f>
        <v>22013.430718562875</v>
      </c>
      <c r="F24" s="12">
        <v>0</v>
      </c>
      <c r="G24">
        <v>3676242.93</v>
      </c>
    </row>
    <row r="25" spans="2:12" ht="21.75" customHeight="1" x14ac:dyDescent="0.25">
      <c r="B25" s="7"/>
      <c r="C25" s="2" t="s">
        <v>20</v>
      </c>
      <c r="D25" s="3">
        <v>41</v>
      </c>
      <c r="E25" s="11">
        <f>G25/D25</f>
        <v>9246.6704878048786</v>
      </c>
      <c r="F25" s="12">
        <v>0</v>
      </c>
      <c r="G25">
        <v>379113.49</v>
      </c>
    </row>
    <row r="26" spans="2:12" x14ac:dyDescent="0.25">
      <c r="B26" s="14"/>
      <c r="C26" s="15"/>
      <c r="D26" s="16"/>
      <c r="E26" s="17"/>
      <c r="F26" s="16"/>
      <c r="G26" s="18"/>
    </row>
    <row r="27" spans="2:12" x14ac:dyDescent="0.25">
      <c r="B27" s="19"/>
      <c r="C27" s="20"/>
      <c r="D27" s="20"/>
      <c r="E27" s="20"/>
      <c r="F27" s="20"/>
    </row>
  </sheetData>
  <sheetProtection sheet="1" objects="1" scenarios="1"/>
  <mergeCells count="6">
    <mergeCell ref="B5:F5"/>
    <mergeCell ref="B6:B8"/>
    <mergeCell ref="C6:C8"/>
    <mergeCell ref="D6:D8"/>
    <mergeCell ref="E6:E8"/>
    <mergeCell ref="F6:F8"/>
  </mergeCells>
  <pageMargins left="0.25" right="0.25" top="0.75" bottom="0.75" header="0.3" footer="0.3"/>
  <pageSetup paperSize="9" scale="8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2024-11-06T11:36:08Z</dcterms:modified>
</cp:coreProperties>
</file>