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2760" yWindow="32760" windowWidth="28800" windowHeight="7530" tabRatio="832"/>
  </bookViews>
  <sheets>
    <sheet name="Титульний лист " sheetId="21" r:id="rId1"/>
    <sheet name="розділ 1 " sheetId="15" r:id="rId2"/>
    <sheet name="розділ 2" sheetId="23" r:id="rId3"/>
    <sheet name="розділ 3" sheetId="9" r:id="rId4"/>
    <sheet name="розділ 4" sheetId="22" r:id="rId5"/>
  </sheets>
  <definedNames>
    <definedName name="_xlnm.Print_Area" localSheetId="1">'розділ 1 '!$A$1:$K$46</definedName>
    <definedName name="_xlnm.Print_Area" localSheetId="3">'розділ 3'!$A$1:$I$64</definedName>
    <definedName name="_xlnm.Print_Area" localSheetId="0">'Титульний лист '!$A$1:$H$43</definedName>
  </definedNames>
  <calcPr calcId="145621" calcMode="manual"/>
</workbook>
</file>

<file path=xl/calcChain.xml><?xml version="1.0" encoding="utf-8"?>
<calcChain xmlns="http://schemas.openxmlformats.org/spreadsheetml/2006/main">
  <c r="D5" i="22" l="1"/>
  <c r="D6" i="22"/>
  <c r="D7" i="22"/>
  <c r="E58" i="9"/>
  <c r="F58" i="9"/>
  <c r="G58" i="9"/>
  <c r="H58" i="9"/>
  <c r="I58" i="9"/>
  <c r="G38" i="23"/>
  <c r="G54" i="23"/>
  <c r="L6" i="15"/>
  <c r="L7" i="15"/>
  <c r="L8" i="15"/>
  <c r="L9" i="15"/>
  <c r="L10" i="15"/>
  <c r="L11" i="15"/>
  <c r="L12" i="15"/>
  <c r="L13" i="15"/>
  <c r="L14" i="15"/>
  <c r="L15" i="15"/>
  <c r="E16" i="15"/>
  <c r="F16" i="15"/>
  <c r="L16" i="15"/>
  <c r="G16" i="15"/>
  <c r="G46" i="15"/>
  <c r="H16" i="15"/>
  <c r="H46" i="15"/>
  <c r="D9" i="22"/>
  <c r="I16" i="15"/>
  <c r="J16" i="15"/>
  <c r="D4" i="22"/>
  <c r="K16" i="15"/>
  <c r="L17" i="15"/>
  <c r="L18" i="15"/>
  <c r="L19" i="15"/>
  <c r="L20" i="15"/>
  <c r="L21" i="15"/>
  <c r="L22" i="15"/>
  <c r="L23" i="15"/>
  <c r="L24" i="15"/>
  <c r="L25" i="15"/>
  <c r="L26" i="15"/>
  <c r="L27" i="15"/>
  <c r="L28" i="15"/>
  <c r="L29" i="15"/>
  <c r="L30" i="15"/>
  <c r="L31" i="15"/>
  <c r="L32" i="15"/>
  <c r="L33" i="15"/>
  <c r="L34" i="15"/>
  <c r="L35" i="15"/>
  <c r="L36" i="15"/>
  <c r="L37" i="15"/>
  <c r="L38" i="15"/>
  <c r="L39" i="15"/>
  <c r="L40" i="15"/>
  <c r="L41" i="15"/>
  <c r="L42" i="15"/>
  <c r="L43" i="15"/>
  <c r="L44" i="15"/>
  <c r="K45" i="15"/>
  <c r="K46" i="15"/>
  <c r="J45" i="15"/>
  <c r="J46" i="15"/>
  <c r="D3" i="22"/>
  <c r="I45" i="15"/>
  <c r="I46" i="15"/>
  <c r="H45" i="15"/>
  <c r="G45" i="15"/>
  <c r="F45" i="15"/>
  <c r="F46" i="15"/>
  <c r="D8" i="22"/>
  <c r="E45" i="15"/>
  <c r="L45" i="15"/>
  <c r="E46" i="15"/>
  <c r="D10" i="22"/>
  <c r="L46" i="15"/>
</calcChain>
</file>

<file path=xl/sharedStrings.xml><?xml version="1.0" encoding="utf-8"?>
<sst xmlns="http://schemas.openxmlformats.org/spreadsheetml/2006/main" count="292" uniqueCount="219">
  <si>
    <t xml:space="preserve">усього </t>
  </si>
  <si>
    <t>у тому числі</t>
  </si>
  <si>
    <t>А</t>
  </si>
  <si>
    <t>В</t>
  </si>
  <si>
    <t>Найменування показника</t>
  </si>
  <si>
    <t>Кількість</t>
  </si>
  <si>
    <t xml:space="preserve">Сума внесеної застави, грн </t>
  </si>
  <si>
    <t>закрито кримінальне провадження</t>
  </si>
  <si>
    <t>відмовлено в затвердженні угоди і повернено прокурору для продовження досудового розслідування</t>
  </si>
  <si>
    <t>повернуто прокурору</t>
  </si>
  <si>
    <t>направлено для визначення підсудності</t>
  </si>
  <si>
    <t>у тому числі у зв'язку з розшуком</t>
  </si>
  <si>
    <t>Звітність</t>
  </si>
  <si>
    <t>(період)</t>
  </si>
  <si>
    <t>Подають</t>
  </si>
  <si>
    <t>Терміни подання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</si>
  <si>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</si>
  <si>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</si>
  <si>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</si>
  <si>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</si>
  <si>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</si>
  <si>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</si>
  <si>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</si>
  <si>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</si>
  <si>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</si>
  <si>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 xml:space="preserve">Справи кримінального провадження          </t>
  </si>
  <si>
    <t xml:space="preserve"> № рядка</t>
  </si>
  <si>
    <t>Залишок нерозглянутих справ і матеріалів на кінець звітного періоду</t>
  </si>
  <si>
    <t>Справи в порядку виконання судових рішень</t>
  </si>
  <si>
    <t>Справи в порядку надання міжнародної правової допомоги</t>
  </si>
  <si>
    <t>адміністративного судочинства</t>
  </si>
  <si>
    <t>Позовні заяви</t>
  </si>
  <si>
    <t>Заяви окремого провадження</t>
  </si>
  <si>
    <t>Заяви про перегляд заочного рішення</t>
  </si>
  <si>
    <t>Заяви про відновлення втраченого судового провадження</t>
  </si>
  <si>
    <t>Клопотання, заяви, подання у порядку виконання судових рішень та рішень інших органів (посадових осіб)</t>
  </si>
  <si>
    <t xml:space="preserve">УСЬОГО </t>
  </si>
  <si>
    <t>№ рядка</t>
  </si>
  <si>
    <t xml:space="preserve">Звільнено з-під варти осіб </t>
  </si>
  <si>
    <t xml:space="preserve">Взято під варту осіб </t>
  </si>
  <si>
    <t xml:space="preserve">Сума застави, зверненої на користь держави, грн </t>
  </si>
  <si>
    <t>кримінальне судочинство</t>
  </si>
  <si>
    <t>Справи у порядку виконання постанов у справах про адміністративні правопорушення</t>
  </si>
  <si>
    <t>адміністративні правопорушення</t>
  </si>
  <si>
    <t>Справи  про адміністративні правопорушення</t>
  </si>
  <si>
    <t xml:space="preserve"> у т.ч. задоволено</t>
  </si>
  <si>
    <t xml:space="preserve">Кількісний склад суддів  суду </t>
  </si>
  <si>
    <t>у тому числі щодо корупційних правопорушень</t>
  </si>
  <si>
    <t>Справи, у яких відкладено розгляд та не закінчено провадження на кінець звітного періоду (усього):</t>
  </si>
  <si>
    <t>одного з учасників процесу, що беруть участь у справі</t>
  </si>
  <si>
    <t>через</t>
  </si>
  <si>
    <t>невручення судових повісток</t>
  </si>
  <si>
    <t>інші підстави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</si>
  <si>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</si>
  <si>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</si>
  <si>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</si>
  <si>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</si>
  <si>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</si>
  <si>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адміністративне судочинство</t>
  </si>
  <si>
    <t>цивільне  судочинство</t>
  </si>
  <si>
    <t>фізичні особи</t>
  </si>
  <si>
    <t>юридичні особи</t>
  </si>
  <si>
    <t>Середня тривалість розгляду справи (днів)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</si>
  <si>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</si>
  <si>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</si>
  <si>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</si>
  <si>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 xml:space="preserve">з них 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</si>
  <si>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</si>
  <si>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</si>
  <si>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</si>
  <si>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понад 6 місяців до 1 року</t>
  </si>
  <si>
    <t>Кількість справ, в яких провадження на кінець звітного періоду не зупинено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</si>
  <si>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</si>
  <si>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>матеріалів</t>
  </si>
  <si>
    <t>осіб</t>
  </si>
  <si>
    <t xml:space="preserve">Причини відкладення розгляду </t>
  </si>
  <si>
    <t>Нездійснення доставки до суду обвинуваченого, який тримається під вартою</t>
  </si>
  <si>
    <t>Неприбуття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</si>
  <si>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</si>
  <si>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</si>
  <si>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</si>
  <si>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</si>
  <si>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</si>
  <si>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Хвороба обвинуваченого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</si>
  <si>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</si>
  <si>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</si>
  <si>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</si>
  <si>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</si>
  <si>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</si>
  <si>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</si>
  <si>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</si>
  <si>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 xml:space="preserve">Заходи, вжиті судами для підвищення оперативності розгляду </t>
  </si>
  <si>
    <t>в т. ч.  не розгля-нутих понад 1 рік</t>
  </si>
  <si>
    <t xml:space="preserve">Суб'єкти звернення </t>
  </si>
  <si>
    <t xml:space="preserve">під час підготовчого провадження </t>
  </si>
  <si>
    <t>у порядку письмового провадження</t>
  </si>
  <si>
    <t>Середня кількість розглянутих справ на одного суддю</t>
  </si>
  <si>
    <t>(підпис)</t>
  </si>
  <si>
    <t>(П.І.Б.)</t>
  </si>
  <si>
    <t>Телефон:</t>
  </si>
  <si>
    <t>Факс:</t>
  </si>
  <si>
    <t>Електронна пошта:</t>
  </si>
  <si>
    <t>Виконавець:</t>
  </si>
  <si>
    <t>кримінального  судочинства</t>
  </si>
  <si>
    <t>цивільного  судочинства</t>
  </si>
  <si>
    <t>Форма № 1 мзс</t>
  </si>
  <si>
    <t>Середня кількість справ та матеріалів, що перебували на розгляді в звітний період в розрахунку на одного суддю</t>
  </si>
  <si>
    <t>Розглянуто справ і матеріалів</t>
  </si>
  <si>
    <t>про адміністративні правопорушення</t>
  </si>
  <si>
    <t>Розмір грошових коштів, грн.</t>
  </si>
  <si>
    <t>пред'явлено до стягнення (заявлено позовних вимог)</t>
  </si>
  <si>
    <t>присуджено до стягнення (задоволено позовних вимог)</t>
  </si>
  <si>
    <t>цивільне судочинство</t>
  </si>
  <si>
    <t>про стягнення судового збору</t>
  </si>
  <si>
    <t>на суму, грн.</t>
  </si>
  <si>
    <t>у т.ч.  суб'єкти владних повноважень</t>
  </si>
  <si>
    <t>Звіт місцевих загальних судів про розгляд судових справ</t>
  </si>
  <si>
    <t xml:space="preserve">до 5 числа після звітного періоду  </t>
  </si>
  <si>
    <t xml:space="preserve">до 10 числа після звітного періоду </t>
  </si>
  <si>
    <t>Перебувало в провадженні  справ і матеріалів</t>
  </si>
  <si>
    <t>у т.ч.  державні органи</t>
  </si>
  <si>
    <t>місцеві загальні суди – територіальному управлінню Державної судової адміністрації України</t>
  </si>
  <si>
    <t>Кримінальні справи, матеріали (КПК 1960 р.)</t>
  </si>
  <si>
    <t>Клопотання, скарги, заяви під час досудового розслідування (слідчі судді)</t>
  </si>
  <si>
    <t>Заяви про відновлення втрачених матеріалів кримінального провадження</t>
  </si>
  <si>
    <t>Заяви про видачу/скасування судового наказу</t>
  </si>
  <si>
    <t>Доручення судів України/іноземних судів</t>
  </si>
  <si>
    <t>Розділ 4. Результативні показники розгляду справ</t>
  </si>
  <si>
    <t>Скарги на дії або бездіяльність виконавчої служби</t>
  </si>
  <si>
    <t>у тому числі у вигляді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</si>
  <si>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</si>
  <si>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</si>
  <si>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</si>
  <si>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</si>
  <si>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з постановленням вироку</t>
  </si>
  <si>
    <t>з них із затвердженням угоди</t>
  </si>
  <si>
    <t>Розділ 2.  Оперативність розгляду справ</t>
  </si>
  <si>
    <t>Розділ 3.  Розгляд судових справ і матеріалів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</si>
  <si>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</si>
  <si>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 xml:space="preserve">Справи, у яких судом обрано запобіжний захід тримання під вартою </t>
  </si>
  <si>
    <t xml:space="preserve">Розглянуто кримінальних проваджень, усього 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</si>
  <si>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</si>
  <si>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</si>
  <si>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</si>
  <si>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</si>
  <si>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</si>
  <si>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>Постановлено окремих ухвал</t>
  </si>
  <si>
    <t>Розглянуто справ</t>
  </si>
  <si>
    <t>Видано судом на виконання документів</t>
  </si>
  <si>
    <t>з них після скасування судового рішення судом апеля-ційної чи касаційної інстанції (з гр.2)</t>
  </si>
  <si>
    <t>надійшло у звітному періоді</t>
  </si>
  <si>
    <t xml:space="preserve">у тому числі </t>
  </si>
  <si>
    <t>Особи до яких застосовано спеціальну конфіскацію</t>
  </si>
  <si>
    <t>Справи окремого провадження, розглянуті за участю присяжних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</si>
  <si>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</si>
  <si>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</si>
  <si>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</si>
  <si>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3 роки</t>
  </si>
  <si>
    <t>понад 2-х років до   3-х років включно</t>
  </si>
  <si>
    <t>Кількість закінчених провадженням справ</t>
  </si>
  <si>
    <t>Кількість кримінальних проваджень, у яких здійснювалося спеціальне судове провадження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</si>
  <si>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</si>
  <si>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</si>
  <si>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Справи і матеріали</t>
  </si>
  <si>
    <t>від 09.03.2017 № 311</t>
  </si>
  <si>
    <t>Керівник:</t>
  </si>
  <si>
    <t>адміністрації України</t>
  </si>
  <si>
    <t>Особи, звільнені судом під заставу</t>
  </si>
  <si>
    <t>Справи</t>
  </si>
  <si>
    <t>Справи позовного провадження</t>
  </si>
  <si>
    <t>Справи окремого провадження</t>
  </si>
  <si>
    <t>Справи про перегляд судового рішення за нововиявленими або виключними обставинами</t>
  </si>
  <si>
    <t>Заяви про перегляд рішень, ухвал суду чи судових наказів у зв’язку з нововиявленими або виключними обставинами</t>
  </si>
  <si>
    <t>штраф</t>
  </si>
  <si>
    <t>Відсоток справ та матеріалів, загальний термін проходження яких триває понад один рік, %</t>
  </si>
  <si>
    <t>кримінального  судочинства, %</t>
  </si>
  <si>
    <t>адміністративного судочинства, %</t>
  </si>
  <si>
    <t>цивільного  судочинства, %</t>
  </si>
  <si>
    <t>про адміністративні правопорушення, %</t>
  </si>
  <si>
    <t>Відсоток розгляду справ, %</t>
  </si>
  <si>
    <t>здійснювали правосуддя у звітному періоді</t>
  </si>
  <si>
    <t xml:space="preserve">3.1. Загальна тривалість перебування  справ та матеріалів у суді (з графи 4 розділу 1) </t>
  </si>
  <si>
    <t>3.2. Звернення судових рішень до виконання</t>
  </si>
  <si>
    <t>Усього</t>
  </si>
  <si>
    <t>з них</t>
  </si>
  <si>
    <t>виконавчих листів, наказів, судових наказів</t>
  </si>
  <si>
    <t>ухвал, постанов, рішень</t>
  </si>
  <si>
    <t>в дохід держави</t>
  </si>
  <si>
    <t>про накладення штрафу (як засобу процесуального примусу)</t>
  </si>
  <si>
    <t>Заяви про відвід судді (слідчого судді)</t>
  </si>
  <si>
    <t xml:space="preserve">Розділ 1. Загальні показники здійснення правосуддя </t>
  </si>
  <si>
    <t>Клопотання прокурора про закриття кримінального провадження в порядку статті 284 КПК</t>
  </si>
  <si>
    <t xml:space="preserve">Заяви про відвід судді </t>
  </si>
  <si>
    <t>УСЬОГО (сума рядків 11, 20, 35, 40)</t>
  </si>
  <si>
    <t>Кількість справ, в яких зупинено провадження на кінець звітного періоду</t>
  </si>
  <si>
    <t>у спрощеному провадженні</t>
  </si>
  <si>
    <t xml:space="preserve">Розглянуто справ </t>
  </si>
  <si>
    <t>з ухваленням заочного рішення</t>
  </si>
  <si>
    <t>у порядку спрощеного провадження</t>
  </si>
  <si>
    <t>з них малозначних справ</t>
  </si>
  <si>
    <t>Інші (не зазначені  в рядках 1-9)</t>
  </si>
  <si>
    <t>справи кримінального провадження (з гр.4 ряд.1 розділу 1)</t>
  </si>
  <si>
    <t>справи досудового розслідування (слідчі судді) (з гр.4 ряд.2 розділу 1)</t>
  </si>
  <si>
    <t>Кількість справ, розглянутих на виконання рішень Європейського суду з прав людини (у справах проти України щодо вжиття додаткових заходів індивідуального характеру)</t>
  </si>
  <si>
    <t>боржник, в яких є (з рядка "усього")</t>
  </si>
  <si>
    <t>державний орган</t>
  </si>
  <si>
    <t>державне підприємство, установа, організація</t>
  </si>
  <si>
    <t>Заяви про забезпечення (скасування забезпечення) доказів, позову до подання позовної заяви</t>
  </si>
  <si>
    <t>х</t>
  </si>
  <si>
    <t>(річна)</t>
  </si>
  <si>
    <t>визначено рішенням Вищої ради правосуддя</t>
  </si>
  <si>
    <t>2025 рік</t>
  </si>
  <si>
    <t>Овруцький районний суд Житомирської області</t>
  </si>
  <si>
    <t>11101.м. Овруч.вул. Гетьмана Виговського 5</t>
  </si>
  <si>
    <t>Доручення судів України / іноземних судів</t>
  </si>
  <si>
    <t xml:space="preserve">Розглянуто справ судом присяжних </t>
  </si>
  <si>
    <t>А.Л. Гришковець</t>
  </si>
  <si>
    <t>Л.П. Ващенко</t>
  </si>
  <si>
    <t>7 січня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</si>
</sst>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95" formatCode="_-* #,##0\ _г_р_н_._-;\-* #,##0\ _г_р_н_._-;_-* &quot;-&quot;\ _г_р_н_._-;_-@_-"/>
    <numFmt numFmtId="213" formatCode="0.0"/>
  </numFmts>
  <fonts count="5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sz val="11"/>
      <name val="Arial Cyr"/>
      <charset val="204"/>
    </font>
    <font>
      <b/>
      <i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10"/>
      <name val="Times New Roman"/>
      <family val="1"/>
    </font>
    <font>
      <sz val="10"/>
      <color indexed="8"/>
      <name val="Times New Roman"/>
      <family val="1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i/>
      <sz val="9"/>
      <name val="Times New Roman"/>
      <family val="1"/>
    </font>
    <font>
      <sz val="11"/>
      <color theme="1"/>
      <name val="Calibri"/>
      <family val="2"/>
      <charset val="204"/>
      <scheme val="minor"/>
    </font>
    <font>
      <sz val="10"/>
      <color theme="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0"/>
      <name val="Arial"/>
      <family val="2"/>
      <charset val="204"/>
    </font>
    <font>
      <i/>
      <sz val="10"/>
      <color theme="1"/>
      <name val="Times New Roman"/>
      <family val="1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</font>
    <font>
      <b/>
      <sz val="10"/>
      <color theme="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2" borderId="0" applyNumberFormat="0" applyBorder="0" applyAlignment="0" applyProtection="0"/>
    <xf numFmtId="0" fontId="23" fillId="5" borderId="0" applyNumberFormat="0" applyBorder="0" applyAlignment="0" applyProtection="0"/>
    <xf numFmtId="0" fontId="23" fillId="4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6" borderId="0" applyNumberFormat="0" applyBorder="0" applyAlignment="0" applyProtection="0"/>
    <xf numFmtId="0" fontId="23" fillId="8" borderId="0" applyNumberFormat="0" applyBorder="0" applyAlignment="0" applyProtection="0"/>
    <xf numFmtId="0" fontId="23" fillId="3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11" borderId="0" applyNumberFormat="0" applyBorder="0" applyAlignment="0" applyProtection="0"/>
    <xf numFmtId="0" fontId="24" fillId="3" borderId="0" applyNumberFormat="0" applyBorder="0" applyAlignment="0" applyProtection="0"/>
    <xf numFmtId="0" fontId="24" fillId="9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5" fillId="15" borderId="0" applyNumberFormat="0" applyBorder="0" applyAlignment="0" applyProtection="0"/>
    <xf numFmtId="0" fontId="26" fillId="2" borderId="1" applyNumberFormat="0" applyAlignment="0" applyProtection="0"/>
    <xf numFmtId="0" fontId="27" fillId="13" borderId="2" applyNumberFormat="0" applyAlignment="0" applyProtection="0"/>
    <xf numFmtId="0" fontId="28" fillId="0" borderId="0" applyNumberFormat="0" applyFill="0" applyBorder="0" applyAlignment="0" applyProtection="0"/>
    <xf numFmtId="0" fontId="29" fillId="16" borderId="0" applyNumberFormat="0" applyBorder="0" applyAlignment="0" applyProtection="0"/>
    <xf numFmtId="0" fontId="30" fillId="0" borderId="3" applyNumberFormat="0" applyFill="0" applyAlignment="0" applyProtection="0"/>
    <xf numFmtId="0" fontId="31" fillId="0" borderId="4" applyNumberFormat="0" applyFill="0" applyAlignment="0" applyProtection="0"/>
    <xf numFmtId="0" fontId="32" fillId="0" borderId="5" applyNumberFormat="0" applyFill="0" applyAlignment="0" applyProtection="0"/>
    <xf numFmtId="0" fontId="32" fillId="0" borderId="0" applyNumberFormat="0" applyFill="0" applyBorder="0" applyAlignment="0" applyProtection="0"/>
    <xf numFmtId="0" fontId="33" fillId="3" borderId="1" applyNumberFormat="0" applyAlignment="0" applyProtection="0"/>
    <xf numFmtId="0" fontId="34" fillId="0" borderId="6" applyNumberFormat="0" applyFill="0" applyAlignment="0" applyProtection="0"/>
    <xf numFmtId="0" fontId="35" fillId="7" borderId="0" applyNumberFormat="0" applyBorder="0" applyAlignment="0" applyProtection="0"/>
    <xf numFmtId="0" fontId="11" fillId="4" borderId="7" applyNumberFormat="0" applyFont="0" applyAlignment="0" applyProtection="0"/>
    <xf numFmtId="0" fontId="5" fillId="4" borderId="7" applyNumberFormat="0" applyFont="0" applyAlignment="0" applyProtection="0"/>
    <xf numFmtId="0" fontId="36" fillId="2" borderId="8" applyNumberFormat="0" applyAlignment="0" applyProtection="0"/>
    <xf numFmtId="0" fontId="37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9" fillId="0" borderId="0" applyNumberFormat="0" applyFill="0" applyBorder="0" applyAlignment="0" applyProtection="0"/>
    <xf numFmtId="0" fontId="11" fillId="0" borderId="0"/>
    <xf numFmtId="0" fontId="5" fillId="0" borderId="0"/>
    <xf numFmtId="0" fontId="49" fillId="0" borderId="0"/>
    <xf numFmtId="0" fontId="5" fillId="0" borderId="0"/>
    <xf numFmtId="195" fontId="1" fillId="0" borderId="0" applyFont="0" applyFill="0" applyBorder="0" applyAlignment="0" applyProtection="0"/>
    <xf numFmtId="195" fontId="3" fillId="0" borderId="0" applyFont="0" applyFill="0" applyBorder="0" applyAlignment="0" applyProtection="0"/>
  </cellStyleXfs>
  <cellXfs count="344">
    <xf numFmtId="0" fontId="0" fillId="0" borderId="0" xfId="0"/>
    <xf numFmtId="0" fontId="5" fillId="0" borderId="0" xfId="0" applyFont="1" applyProtection="1"/>
    <xf numFmtId="0" fontId="2" fillId="0" borderId="0" xfId="0" applyFont="1" applyProtection="1"/>
    <xf numFmtId="0" fontId="8" fillId="0" borderId="0" xfId="0" applyNumberFormat="1" applyFont="1"/>
    <xf numFmtId="0" fontId="9" fillId="0" borderId="0" xfId="0" applyNumberFormat="1" applyFont="1"/>
    <xf numFmtId="0" fontId="10" fillId="0" borderId="0" xfId="0" applyNumberFormat="1" applyFont="1"/>
    <xf numFmtId="0" fontId="16" fillId="0" borderId="10" xfId="0" applyNumberFormat="1" applyFont="1" applyFill="1" applyBorder="1" applyAlignment="1" applyProtection="1">
      <alignment vertical="center"/>
    </xf>
    <xf numFmtId="0" fontId="5" fillId="0" borderId="0" xfId="0" applyFont="1" applyFill="1" applyProtection="1"/>
    <xf numFmtId="0" fontId="16" fillId="0" borderId="10" xfId="0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7" fillId="0" borderId="0" xfId="43" applyNumberFormat="1" applyFont="1" applyFill="1" applyBorder="1" applyAlignment="1" applyProtection="1">
      <alignment horizontal="center"/>
    </xf>
    <xf numFmtId="0" fontId="20" fillId="0" borderId="0" xfId="43" applyNumberFormat="1" applyFont="1" applyFill="1" applyBorder="1" applyAlignment="1" applyProtection="1"/>
    <xf numFmtId="0" fontId="20" fillId="0" borderId="0" xfId="43" applyNumberFormat="1" applyFont="1" applyFill="1" applyBorder="1" applyAlignment="1" applyProtection="1">
      <alignment horizontal="right"/>
    </xf>
    <xf numFmtId="0" fontId="21" fillId="0" borderId="0" xfId="43" applyNumberFormat="1" applyFont="1" applyFill="1" applyBorder="1" applyAlignment="1" applyProtection="1">
      <alignment horizontal="center"/>
    </xf>
    <xf numFmtId="0" fontId="7" fillId="0" borderId="10" xfId="43" applyNumberFormat="1" applyFont="1" applyFill="1" applyBorder="1" applyAlignment="1" applyProtection="1">
      <alignment horizontal="center"/>
    </xf>
    <xf numFmtId="0" fontId="22" fillId="0" borderId="11" xfId="43" applyNumberFormat="1" applyFont="1" applyFill="1" applyBorder="1" applyAlignment="1" applyProtection="1"/>
    <xf numFmtId="0" fontId="22" fillId="0" borderId="0" xfId="43" applyNumberFormat="1" applyFont="1" applyFill="1" applyBorder="1" applyAlignment="1" applyProtection="1"/>
    <xf numFmtId="0" fontId="22" fillId="0" borderId="0" xfId="43" applyNumberFormat="1" applyFont="1" applyFill="1" applyBorder="1" applyAlignment="1" applyProtection="1">
      <alignment horizontal="center"/>
    </xf>
    <xf numFmtId="0" fontId="14" fillId="0" borderId="11" xfId="43" applyNumberFormat="1" applyFont="1" applyFill="1" applyBorder="1" applyAlignment="1" applyProtection="1">
      <alignment horizontal="left" wrapText="1"/>
    </xf>
    <xf numFmtId="0" fontId="14" fillId="0" borderId="0" xfId="43" applyNumberFormat="1" applyFont="1" applyFill="1" applyBorder="1" applyAlignment="1" applyProtection="1">
      <alignment horizontal="left" wrapText="1"/>
    </xf>
    <xf numFmtId="0" fontId="14" fillId="0" borderId="12" xfId="43" applyNumberFormat="1" applyFont="1" applyFill="1" applyBorder="1" applyAlignment="1" applyProtection="1">
      <alignment horizontal="left" wrapText="1"/>
    </xf>
    <xf numFmtId="0" fontId="14" fillId="0" borderId="13" xfId="43" applyNumberFormat="1" applyFont="1" applyFill="1" applyBorder="1" applyAlignment="1" applyProtection="1">
      <alignment horizontal="left" wrapText="1"/>
    </xf>
    <xf numFmtId="0" fontId="2" fillId="0" borderId="0" xfId="43" applyNumberFormat="1" applyFont="1" applyFill="1" applyBorder="1" applyAlignment="1" applyProtection="1">
      <alignment horizontal="center"/>
    </xf>
    <xf numFmtId="0" fontId="14" fillId="0" borderId="13" xfId="43" applyNumberFormat="1" applyFont="1" applyFill="1" applyBorder="1" applyAlignment="1" applyProtection="1"/>
    <xf numFmtId="0" fontId="14" fillId="0" borderId="11" xfId="43" applyNumberFormat="1" applyFont="1" applyFill="1" applyBorder="1" applyAlignment="1" applyProtection="1"/>
    <xf numFmtId="0" fontId="14" fillId="0" borderId="0" xfId="43" applyNumberFormat="1" applyFont="1" applyFill="1" applyBorder="1" applyAlignment="1" applyProtection="1"/>
    <xf numFmtId="0" fontId="2" fillId="0" borderId="11" xfId="43" applyNumberFormat="1" applyFont="1" applyFill="1" applyBorder="1" applyAlignment="1" applyProtection="1"/>
    <xf numFmtId="0" fontId="2" fillId="0" borderId="0" xfId="43" applyNumberFormat="1" applyFont="1" applyFill="1" applyBorder="1" applyAlignment="1" applyProtection="1"/>
    <xf numFmtId="0" fontId="7" fillId="0" borderId="14" xfId="43" applyNumberFormat="1" applyFont="1" applyFill="1" applyBorder="1" applyAlignment="1" applyProtection="1"/>
    <xf numFmtId="0" fontId="7" fillId="0" borderId="15" xfId="43" applyNumberFormat="1" applyFont="1" applyFill="1" applyBorder="1" applyAlignment="1" applyProtection="1"/>
    <xf numFmtId="0" fontId="2" fillId="0" borderId="16" xfId="43" applyNumberFormat="1" applyFont="1" applyFill="1" applyBorder="1" applyAlignment="1" applyProtection="1"/>
    <xf numFmtId="0" fontId="2" fillId="0" borderId="17" xfId="43" applyNumberFormat="1" applyFont="1" applyFill="1" applyBorder="1" applyAlignment="1" applyProtection="1"/>
    <xf numFmtId="0" fontId="2" fillId="0" borderId="0" xfId="43" applyFont="1"/>
    <xf numFmtId="0" fontId="2" fillId="0" borderId="12" xfId="43" applyNumberFormat="1" applyFont="1" applyFill="1" applyBorder="1" applyAlignment="1" applyProtection="1"/>
    <xf numFmtId="0" fontId="2" fillId="0" borderId="13" xfId="43" applyNumberFormat="1" applyFont="1" applyFill="1" applyBorder="1" applyAlignment="1" applyProtection="1"/>
    <xf numFmtId="0" fontId="2" fillId="0" borderId="18" xfId="43" applyNumberFormat="1" applyFont="1" applyFill="1" applyBorder="1" applyAlignment="1" applyProtection="1"/>
    <xf numFmtId="0" fontId="2" fillId="0" borderId="15" xfId="43" applyNumberFormat="1" applyFont="1" applyFill="1" applyBorder="1" applyAlignment="1" applyProtection="1"/>
    <xf numFmtId="0" fontId="2" fillId="0" borderId="19" xfId="43" applyNumberFormat="1" applyFont="1" applyFill="1" applyBorder="1" applyAlignment="1" applyProtection="1"/>
    <xf numFmtId="0" fontId="6" fillId="0" borderId="10" xfId="47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left"/>
    </xf>
    <xf numFmtId="0" fontId="10" fillId="0" borderId="0" xfId="0" applyNumberFormat="1" applyFont="1" applyAlignment="1">
      <alignment wrapText="1"/>
    </xf>
    <xf numFmtId="0" fontId="8" fillId="0" borderId="0" xfId="0" applyNumberFormat="1" applyFont="1" applyAlignment="1">
      <alignment wrapText="1"/>
    </xf>
    <xf numFmtId="0" fontId="40" fillId="0" borderId="10" xfId="0" applyNumberFormat="1" applyFont="1" applyBorder="1" applyAlignment="1">
      <alignment horizontal="center" vertical="center" wrapText="1"/>
    </xf>
    <xf numFmtId="0" fontId="0" fillId="0" borderId="0" xfId="0" applyBorder="1"/>
    <xf numFmtId="0" fontId="12" fillId="0" borderId="0" xfId="0" applyFont="1"/>
    <xf numFmtId="0" fontId="41" fillId="0" borderId="0" xfId="0" applyFont="1"/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/>
    </xf>
    <xf numFmtId="0" fontId="7" fillId="0" borderId="20" xfId="0" applyNumberFormat="1" applyFont="1" applyFill="1" applyBorder="1" applyAlignment="1" applyProtection="1">
      <alignment vertical="center"/>
    </xf>
    <xf numFmtId="0" fontId="7" fillId="0" borderId="21" xfId="0" applyNumberFormat="1" applyFont="1" applyFill="1" applyBorder="1" applyAlignment="1" applyProtection="1">
      <alignment vertical="center"/>
    </xf>
    <xf numFmtId="0" fontId="7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>
      <alignment vertical="center"/>
    </xf>
    <xf numFmtId="0" fontId="2" fillId="0" borderId="21" xfId="0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/>
    <xf numFmtId="0" fontId="2" fillId="0" borderId="21" xfId="0" applyNumberFormat="1" applyFont="1" applyFill="1" applyBorder="1" applyAlignment="1" applyProtection="1"/>
    <xf numFmtId="0" fontId="2" fillId="0" borderId="22" xfId="0" applyNumberFormat="1" applyFont="1" applyFill="1" applyBorder="1" applyAlignment="1" applyProtection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4" fillId="0" borderId="13" xfId="43" applyNumberFormat="1" applyFont="1" applyFill="1" applyBorder="1" applyAlignment="1" applyProtection="1">
      <alignment horizont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45" fillId="0" borderId="10" xfId="0" applyNumberFormat="1" applyFont="1" applyBorder="1" applyAlignment="1">
      <alignment wrapText="1"/>
    </xf>
    <xf numFmtId="0" fontId="22" fillId="0" borderId="10" xfId="0" applyNumberFormat="1" applyFont="1" applyFill="1" applyBorder="1" applyAlignment="1" applyProtection="1">
      <alignment horizontal="center" vertical="center" wrapText="1"/>
    </xf>
    <xf numFmtId="0" fontId="42" fillId="0" borderId="10" xfId="0" applyNumberFormat="1" applyFont="1" applyFill="1" applyBorder="1" applyAlignment="1" applyProtection="1">
      <alignment horizontal="center" vertical="center" wrapText="1"/>
    </xf>
    <xf numFmtId="0" fontId="15" fillId="0" borderId="1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Protection="1"/>
    <xf numFmtId="49" fontId="15" fillId="0" borderId="10" xfId="46" applyNumberFormat="1" applyFont="1" applyFill="1" applyBorder="1" applyAlignment="1">
      <alignment horizontal="center" vertical="center" wrapText="1"/>
    </xf>
    <xf numFmtId="0" fontId="15" fillId="0" borderId="10" xfId="46" applyFont="1" applyFill="1" applyBorder="1" applyAlignment="1">
      <alignment horizontal="center" vertical="center" wrapText="1"/>
    </xf>
    <xf numFmtId="0" fontId="46" fillId="0" borderId="10" xfId="0" applyNumberFormat="1" applyFont="1" applyFill="1" applyBorder="1" applyAlignment="1" applyProtection="1">
      <alignment horizontal="center" vertical="center"/>
    </xf>
    <xf numFmtId="0" fontId="47" fillId="0" borderId="0" xfId="0" applyNumberFormat="1" applyFont="1"/>
    <xf numFmtId="0" fontId="22" fillId="0" borderId="0" xfId="0" applyFont="1" applyBorder="1" applyAlignment="1">
      <alignment horizontal="center" vertical="center"/>
    </xf>
    <xf numFmtId="0" fontId="5" fillId="0" borderId="0" xfId="0" applyFont="1" applyAlignment="1"/>
    <xf numFmtId="0" fontId="2" fillId="0" borderId="0" xfId="0" applyFont="1" applyBorder="1" applyAlignment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3" fontId="2" fillId="0" borderId="10" xfId="0" applyNumberFormat="1" applyFont="1" applyBorder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3" fontId="2" fillId="0" borderId="10" xfId="0" applyNumberFormat="1" applyFont="1" applyFill="1" applyBorder="1" applyAlignment="1" applyProtection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 wrapText="1"/>
    </xf>
    <xf numFmtId="3" fontId="2" fillId="0" borderId="10" xfId="0" applyNumberFormat="1" applyFont="1" applyBorder="1" applyAlignment="1">
      <alignment horizontal="right" vertical="center"/>
    </xf>
    <xf numFmtId="0" fontId="9" fillId="0" borderId="0" xfId="0" applyNumberFormat="1" applyFont="1" applyAlignment="1">
      <alignment horizontal="right" vertical="center"/>
    </xf>
    <xf numFmtId="0" fontId="47" fillId="0" borderId="0" xfId="0" applyNumberFormat="1" applyFont="1" applyAlignment="1">
      <alignment horizontal="right" vertical="center"/>
    </xf>
    <xf numFmtId="3" fontId="50" fillId="0" borderId="0" xfId="0" applyNumberFormat="1" applyFont="1" applyAlignment="1">
      <alignment horizontal="right" vertical="center"/>
    </xf>
    <xf numFmtId="0" fontId="8" fillId="0" borderId="0" xfId="0" applyNumberFormat="1" applyFont="1" applyAlignment="1">
      <alignment horizontal="right" vertical="center"/>
    </xf>
    <xf numFmtId="0" fontId="0" fillId="0" borderId="0" xfId="0" applyAlignment="1">
      <alignment wrapText="1"/>
    </xf>
    <xf numFmtId="3" fontId="2" fillId="0" borderId="10" xfId="0" applyNumberFormat="1" applyFont="1" applyFill="1" applyBorder="1" applyAlignment="1">
      <alignment horizontal="right" vertical="center" wrapText="1"/>
    </xf>
    <xf numFmtId="0" fontId="6" fillId="0" borderId="20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vertical="center" wrapText="1"/>
    </xf>
    <xf numFmtId="0" fontId="22" fillId="0" borderId="22" xfId="0" applyFont="1" applyFill="1" applyBorder="1" applyAlignment="1">
      <alignment vertical="center" wrapText="1"/>
    </xf>
    <xf numFmtId="0" fontId="50" fillId="0" borderId="0" xfId="0" applyNumberFormat="1" applyFont="1" applyAlignment="1">
      <alignment horizontal="right" vertical="center"/>
    </xf>
    <xf numFmtId="0" fontId="7" fillId="0" borderId="10" xfId="0" applyFont="1" applyFill="1" applyBorder="1" applyAlignment="1" applyProtection="1">
      <alignment horizontal="center" vertical="center" wrapText="1"/>
    </xf>
    <xf numFmtId="0" fontId="5" fillId="0" borderId="0" xfId="0" applyFont="1" applyBorder="1" applyProtection="1"/>
    <xf numFmtId="3" fontId="2" fillId="0" borderId="0" xfId="0" applyNumberFormat="1" applyFont="1" applyBorder="1" applyAlignment="1" applyProtection="1">
      <alignment horizontal="right" vertical="center"/>
    </xf>
    <xf numFmtId="0" fontId="2" fillId="0" borderId="0" xfId="0" applyFont="1" applyBorder="1" applyProtection="1"/>
    <xf numFmtId="3" fontId="2" fillId="0" borderId="10" xfId="0" applyNumberFormat="1" applyFont="1" applyBorder="1" applyAlignment="1" applyProtection="1">
      <alignment horizontal="right" vertical="center" wrapText="1"/>
      <protection locked="0"/>
    </xf>
    <xf numFmtId="3" fontId="51" fillId="0" borderId="10" xfId="0" applyNumberFormat="1" applyFont="1" applyBorder="1" applyAlignment="1">
      <alignment horizontal="right" vertical="center" wrapText="1"/>
    </xf>
    <xf numFmtId="213" fontId="2" fillId="0" borderId="10" xfId="0" applyNumberFormat="1" applyFont="1" applyBorder="1" applyAlignment="1">
      <alignment horizontal="right" vertical="center" wrapText="1"/>
    </xf>
    <xf numFmtId="3" fontId="2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0" xfId="0" applyFont="1" applyBorder="1" applyAlignment="1" applyProtection="1">
      <alignment horizontal="center"/>
    </xf>
    <xf numFmtId="0" fontId="52" fillId="0" borderId="0" xfId="0" applyFont="1" applyProtection="1"/>
    <xf numFmtId="3" fontId="7" fillId="0" borderId="10" xfId="46" applyNumberFormat="1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center" vertical="center" wrapText="1"/>
    </xf>
    <xf numFmtId="3" fontId="6" fillId="0" borderId="10" xfId="0" applyNumberFormat="1" applyFont="1" applyFill="1" applyBorder="1" applyAlignment="1">
      <alignment horizontal="right" vertical="center" wrapText="1"/>
    </xf>
    <xf numFmtId="0" fontId="2" fillId="0" borderId="10" xfId="0" applyFont="1" applyFill="1" applyBorder="1" applyAlignment="1" applyProtection="1">
      <alignment horizontal="center" vertical="center"/>
    </xf>
    <xf numFmtId="0" fontId="43" fillId="0" borderId="10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>
      <alignment horizontal="right" vertical="center" wrapText="1"/>
    </xf>
    <xf numFmtId="3" fontId="14" fillId="0" borderId="10" xfId="0" applyNumberFormat="1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horizontal="right" vertical="center"/>
    </xf>
    <xf numFmtId="3" fontId="2" fillId="0" borderId="10" xfId="0" applyNumberFormat="1" applyFont="1" applyFill="1" applyBorder="1" applyAlignment="1">
      <alignment horizontal="right" vertical="center"/>
    </xf>
    <xf numFmtId="0" fontId="14" fillId="0" borderId="10" xfId="0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 wrapText="1"/>
    </xf>
    <xf numFmtId="3" fontId="2" fillId="0" borderId="10" xfId="0" applyNumberFormat="1" applyFont="1" applyBorder="1" applyAlignment="1" applyProtection="1">
      <alignment horizontal="center" vertical="center" wrapText="1"/>
      <protection locked="0"/>
    </xf>
    <xf numFmtId="0" fontId="50" fillId="0" borderId="0" xfId="0" applyNumberFormat="1" applyFont="1" applyAlignment="1">
      <alignment horizontal="left" vertical="top" wrapText="1"/>
    </xf>
    <xf numFmtId="0" fontId="2" fillId="0" borderId="11" xfId="43" applyFont="1" applyBorder="1" applyAlignment="1">
      <alignment horizontal="center" vertical="center"/>
    </xf>
    <xf numFmtId="0" fontId="2" fillId="0" borderId="0" xfId="43" applyFont="1" applyAlignment="1">
      <alignment horizontal="center" vertical="center"/>
    </xf>
    <xf numFmtId="0" fontId="2" fillId="0" borderId="11" xfId="43" applyNumberFormat="1" applyFont="1" applyFill="1" applyBorder="1" applyAlignment="1" applyProtection="1">
      <alignment horizontal="center"/>
    </xf>
    <xf numFmtId="0" fontId="2" fillId="0" borderId="0" xfId="43" applyNumberFormat="1" applyFont="1" applyFill="1" applyBorder="1" applyAlignment="1" applyProtection="1">
      <alignment horizontal="center"/>
    </xf>
    <xf numFmtId="0" fontId="14" fillId="0" borderId="11" xfId="43" applyNumberFormat="1" applyFont="1" applyFill="1" applyBorder="1" applyAlignment="1" applyProtection="1">
      <alignment horizontal="left" wrapText="1"/>
    </xf>
    <xf numFmtId="0" fontId="14" fillId="0" borderId="0" xfId="43" applyNumberFormat="1" applyFont="1" applyFill="1" applyBorder="1" applyAlignment="1" applyProtection="1">
      <alignment horizontal="left" wrapText="1"/>
    </xf>
    <xf numFmtId="0" fontId="14" fillId="0" borderId="12" xfId="43" applyNumberFormat="1" applyFont="1" applyFill="1" applyBorder="1" applyAlignment="1" applyProtection="1">
      <alignment horizontal="left" wrapText="1"/>
    </xf>
    <xf numFmtId="0" fontId="2" fillId="0" borderId="11" xfId="43" applyNumberFormat="1" applyFont="1" applyFill="1" applyBorder="1" applyAlignment="1" applyProtection="1">
      <alignment horizontal="center" vertical="center"/>
    </xf>
    <xf numFmtId="0" fontId="2" fillId="0" borderId="0" xfId="43" applyNumberFormat="1" applyFont="1" applyFill="1" applyBorder="1" applyAlignment="1" applyProtection="1">
      <alignment horizontal="center" vertical="center"/>
    </xf>
    <xf numFmtId="0" fontId="14" fillId="0" borderId="11" xfId="43" applyNumberFormat="1" applyFont="1" applyFill="1" applyBorder="1" applyAlignment="1" applyProtection="1">
      <alignment horizontal="left"/>
    </xf>
    <xf numFmtId="0" fontId="14" fillId="0" borderId="0" xfId="43" applyNumberFormat="1" applyFont="1" applyFill="1" applyBorder="1" applyAlignment="1" applyProtection="1">
      <alignment horizontal="left"/>
    </xf>
    <xf numFmtId="0" fontId="14" fillId="0" borderId="12" xfId="43" applyNumberFormat="1" applyFont="1" applyFill="1" applyBorder="1" applyAlignment="1" applyProtection="1">
      <alignment horizontal="left"/>
    </xf>
    <xf numFmtId="0" fontId="14" fillId="0" borderId="13" xfId="43" applyNumberFormat="1" applyFont="1" applyFill="1" applyBorder="1" applyAlignment="1" applyProtection="1">
      <alignment horizontal="center" wrapText="1"/>
    </xf>
    <xf numFmtId="0" fontId="21" fillId="0" borderId="11" xfId="43" applyNumberFormat="1" applyFont="1" applyFill="1" applyBorder="1" applyAlignment="1" applyProtection="1">
      <alignment horizontal="center"/>
    </xf>
    <xf numFmtId="0" fontId="21" fillId="0" borderId="0" xfId="43" applyNumberFormat="1" applyFont="1" applyFill="1" applyBorder="1" applyAlignment="1" applyProtection="1">
      <alignment horizontal="center"/>
    </xf>
    <xf numFmtId="0" fontId="21" fillId="0" borderId="12" xfId="43" applyNumberFormat="1" applyFont="1" applyFill="1" applyBorder="1" applyAlignment="1" applyProtection="1">
      <alignment horizontal="center"/>
    </xf>
    <xf numFmtId="0" fontId="2" fillId="0" borderId="11" xfId="43" applyNumberFormat="1" applyFont="1" applyFill="1" applyBorder="1" applyAlignment="1" applyProtection="1"/>
    <xf numFmtId="0" fontId="2" fillId="0" borderId="0" xfId="43" applyFont="1" applyBorder="1"/>
    <xf numFmtId="0" fontId="2" fillId="0" borderId="18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8" xfId="43" applyNumberFormat="1" applyFont="1" applyFill="1" applyBorder="1" applyAlignment="1" applyProtection="1">
      <alignment horizontal="center" wrapText="1"/>
    </xf>
    <xf numFmtId="0" fontId="2" fillId="0" borderId="16" xfId="43" applyNumberFormat="1" applyFont="1" applyFill="1" applyBorder="1" applyAlignment="1" applyProtection="1">
      <alignment horizontal="center"/>
    </xf>
    <xf numFmtId="0" fontId="2" fillId="0" borderId="17" xfId="43" applyNumberFormat="1" applyFont="1" applyFill="1" applyBorder="1" applyAlignment="1" applyProtection="1">
      <alignment horizontal="center"/>
    </xf>
    <xf numFmtId="0" fontId="2" fillId="0" borderId="16" xfId="43" applyNumberFormat="1" applyFont="1" applyFill="1" applyBorder="1" applyAlignment="1" applyProtection="1"/>
    <xf numFmtId="0" fontId="2" fillId="0" borderId="17" xfId="43" applyNumberFormat="1" applyFont="1" applyFill="1" applyBorder="1" applyAlignment="1" applyProtection="1"/>
    <xf numFmtId="0" fontId="2" fillId="0" borderId="0" xfId="43" applyNumberFormat="1" applyFont="1" applyFill="1" applyBorder="1" applyAlignment="1" applyProtection="1">
      <alignment horizontal="left" vertical="top" wrapText="1"/>
    </xf>
    <xf numFmtId="0" fontId="2" fillId="0" borderId="12" xfId="43" applyNumberFormat="1" applyFont="1" applyFill="1" applyBorder="1" applyAlignment="1" applyProtection="1">
      <alignment horizontal="left" vertical="top" wrapText="1"/>
    </xf>
    <xf numFmtId="0" fontId="20" fillId="0" borderId="0" xfId="43" applyNumberFormat="1" applyFont="1" applyFill="1" applyBorder="1" applyAlignment="1" applyProtection="1">
      <alignment horizontal="center"/>
    </xf>
    <xf numFmtId="0" fontId="13" fillId="0" borderId="0" xfId="43" applyNumberFormat="1" applyFont="1" applyFill="1" applyBorder="1" applyAlignment="1" applyProtection="1">
      <alignment horizontal="center"/>
    </xf>
    <xf numFmtId="0" fontId="7" fillId="0" borderId="20" xfId="43" applyNumberFormat="1" applyFont="1" applyFill="1" applyBorder="1" applyAlignment="1" applyProtection="1">
      <alignment horizontal="center"/>
    </xf>
    <xf numFmtId="0" fontId="7" fillId="0" borderId="21" xfId="43" applyNumberFormat="1" applyFont="1" applyFill="1" applyBorder="1" applyAlignment="1" applyProtection="1">
      <alignment horizontal="center"/>
    </xf>
    <xf numFmtId="0" fontId="7" fillId="0" borderId="22" xfId="43" applyNumberFormat="1" applyFont="1" applyFill="1" applyBorder="1" applyAlignment="1" applyProtection="1">
      <alignment horizontal="center"/>
    </xf>
    <xf numFmtId="0" fontId="54" fillId="0" borderId="10" xfId="0" applyNumberFormat="1" applyFont="1" applyBorder="1" applyAlignment="1">
      <alignment horizontal="center" vertical="center" textRotation="90" wrapText="1"/>
    </xf>
    <xf numFmtId="0" fontId="5" fillId="0" borderId="0" xfId="44"/>
    <xf numFmtId="0" fontId="2" fillId="0" borderId="10" xfId="0" applyNumberFormat="1" applyFont="1" applyFill="1" applyBorder="1" applyAlignment="1" applyProtection="1">
      <alignment horizontal="center" vertical="center" textRotation="90" wrapText="1"/>
    </xf>
    <xf numFmtId="0" fontId="16" fillId="0" borderId="10" xfId="47" applyNumberFormat="1" applyFont="1" applyBorder="1" applyAlignment="1">
      <alignment horizontal="center" vertical="center" wrapText="1"/>
    </xf>
    <xf numFmtId="0" fontId="16" fillId="0" borderId="10" xfId="0" applyNumberFormat="1" applyFont="1" applyFill="1" applyBorder="1" applyAlignment="1" applyProtection="1">
      <alignment horizontal="center" vertical="center" wrapText="1"/>
    </xf>
    <xf numFmtId="0" fontId="42" fillId="0" borderId="10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54" fillId="0" borderId="10" xfId="0" applyNumberFormat="1" applyFont="1" applyBorder="1" applyAlignment="1">
      <alignment horizontal="center" vertical="center" wrapText="1"/>
    </xf>
    <xf numFmtId="0" fontId="55" fillId="0" borderId="10" xfId="0" applyNumberFormat="1" applyFont="1" applyBorder="1" applyAlignment="1">
      <alignment horizontal="left" vertical="center" wrapText="1"/>
    </xf>
    <xf numFmtId="0" fontId="45" fillId="0" borderId="10" xfId="0" applyNumberFormat="1" applyFont="1" applyBorder="1" applyAlignment="1">
      <alignment horizontal="left" vertical="center" wrapText="1"/>
    </xf>
    <xf numFmtId="0" fontId="56" fillId="0" borderId="10" xfId="0" applyNumberFormat="1" applyFont="1" applyBorder="1" applyAlignment="1">
      <alignment horizontal="center" vertical="center" textRotation="90"/>
    </xf>
    <xf numFmtId="0" fontId="45" fillId="0" borderId="20" xfId="0" applyNumberFormat="1" applyFont="1" applyBorder="1" applyAlignment="1">
      <alignment horizontal="left" vertical="center" wrapText="1"/>
    </xf>
    <xf numFmtId="0" fontId="45" fillId="0" borderId="22" xfId="0" applyNumberFormat="1" applyFont="1" applyBorder="1" applyAlignment="1">
      <alignment horizontal="left" vertical="center" wrapText="1"/>
    </xf>
    <xf numFmtId="0" fontId="6" fillId="0" borderId="20" xfId="47" applyNumberFormat="1" applyFont="1" applyFill="1" applyBorder="1" applyAlignment="1" applyProtection="1">
      <alignment horizontal="left" vertical="center" wrapText="1"/>
    </xf>
    <xf numFmtId="0" fontId="6" fillId="0" borderId="22" xfId="47" applyNumberFormat="1" applyFont="1" applyFill="1" applyBorder="1" applyAlignment="1" applyProtection="1">
      <alignment horizontal="left" vertical="center" wrapText="1"/>
    </xf>
    <xf numFmtId="0" fontId="7" fillId="0" borderId="23" xfId="0" applyNumberFormat="1" applyFont="1" applyFill="1" applyBorder="1" applyAlignment="1" applyProtection="1">
      <alignment horizontal="center" vertical="center" textRotation="90"/>
    </xf>
    <xf numFmtId="0" fontId="7" fillId="0" borderId="13" xfId="0" applyNumberFormat="1" applyFont="1" applyFill="1" applyBorder="1" applyAlignment="1" applyProtection="1">
      <alignment horizontal="center" vertical="center" textRotation="90"/>
    </xf>
    <xf numFmtId="0" fontId="7" fillId="0" borderId="24" xfId="0" applyNumberFormat="1" applyFont="1" applyFill="1" applyBorder="1" applyAlignment="1" applyProtection="1">
      <alignment horizontal="center" vertical="center" textRotation="90"/>
    </xf>
    <xf numFmtId="0" fontId="45" fillId="0" borderId="20" xfId="47" applyNumberFormat="1" applyFont="1" applyFill="1" applyBorder="1" applyAlignment="1" applyProtection="1">
      <alignment horizontal="left" vertical="center" wrapText="1"/>
    </xf>
    <xf numFmtId="0" fontId="45" fillId="0" borderId="22" xfId="47" applyNumberFormat="1" applyFont="1" applyFill="1" applyBorder="1" applyAlignment="1" applyProtection="1">
      <alignment horizontal="left" vertical="center" wrapText="1"/>
    </xf>
    <xf numFmtId="0" fontId="53" fillId="0" borderId="20" xfId="0" applyNumberFormat="1" applyFont="1" applyBorder="1" applyAlignment="1">
      <alignment horizontal="left" vertical="center" wrapText="1"/>
    </xf>
    <xf numFmtId="0" fontId="53" fillId="0" borderId="22" xfId="0" applyNumberFormat="1" applyFont="1" applyBorder="1" applyAlignment="1">
      <alignment horizontal="left" vertical="center" wrapText="1"/>
    </xf>
    <xf numFmtId="0" fontId="6" fillId="0" borderId="20" xfId="47" applyNumberFormat="1" applyFont="1" applyFill="1" applyBorder="1" applyAlignment="1" applyProtection="1">
      <alignment horizontal="left" vertical="top" wrapText="1"/>
    </xf>
    <xf numFmtId="0" fontId="6" fillId="0" borderId="22" xfId="47" applyNumberFormat="1" applyFont="1" applyFill="1" applyBorder="1" applyAlignment="1" applyProtection="1">
      <alignment horizontal="left" vertical="top" wrapText="1"/>
    </xf>
    <xf numFmtId="0" fontId="46" fillId="0" borderId="20" xfId="0" applyNumberFormat="1" applyFont="1" applyFill="1" applyBorder="1" applyAlignment="1" applyProtection="1">
      <alignment horizontal="center" vertical="center"/>
    </xf>
    <xf numFmtId="0" fontId="46" fillId="0" borderId="21" xfId="0" applyNumberFormat="1" applyFont="1" applyFill="1" applyBorder="1" applyAlignment="1" applyProtection="1">
      <alignment horizontal="center" vertical="center"/>
    </xf>
    <xf numFmtId="0" fontId="46" fillId="0" borderId="22" xfId="0" applyNumberFormat="1" applyFont="1" applyFill="1" applyBorder="1" applyAlignment="1" applyProtection="1">
      <alignment horizontal="center" vertical="center"/>
    </xf>
    <xf numFmtId="0" fontId="22" fillId="0" borderId="10" xfId="0" applyFont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21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14" fillId="0" borderId="23" xfId="0" applyFont="1" applyBorder="1" applyAlignment="1">
      <alignment horizontal="center" vertical="center" textRotation="90" wrapText="1"/>
    </xf>
    <xf numFmtId="0" fontId="14" fillId="0" borderId="13" xfId="0" applyFont="1" applyBorder="1" applyAlignment="1">
      <alignment horizontal="center" vertical="center" textRotation="90" wrapText="1"/>
    </xf>
    <xf numFmtId="0" fontId="14" fillId="0" borderId="24" xfId="0" applyFont="1" applyBorder="1" applyAlignment="1">
      <alignment horizontal="center" vertical="center" textRotation="90" wrapText="1"/>
    </xf>
    <xf numFmtId="0" fontId="2" fillId="0" borderId="10" xfId="0" applyFont="1" applyBorder="1" applyAlignment="1">
      <alignment horizontal="left" vertical="center"/>
    </xf>
    <xf numFmtId="0" fontId="2" fillId="0" borderId="20" xfId="0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 applyProtection="1">
      <alignment horizontal="left" vertical="center" wrapText="1"/>
    </xf>
    <xf numFmtId="0" fontId="2" fillId="0" borderId="22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 vertical="center" wrapText="1"/>
    </xf>
    <xf numFmtId="0" fontId="16" fillId="0" borderId="20" xfId="0" applyFont="1" applyFill="1" applyBorder="1" applyAlignment="1" applyProtection="1">
      <alignment horizontal="left" vertical="center" wrapText="1"/>
    </xf>
    <xf numFmtId="0" fontId="16" fillId="0" borderId="21" xfId="0" applyFont="1" applyFill="1" applyBorder="1" applyAlignment="1" applyProtection="1">
      <alignment horizontal="left" vertical="center" wrapText="1"/>
    </xf>
    <xf numFmtId="0" fontId="16" fillId="0" borderId="22" xfId="0" applyFont="1" applyFill="1" applyBorder="1" applyAlignment="1" applyProtection="1">
      <alignment horizontal="left" vertical="center" wrapText="1"/>
    </xf>
    <xf numFmtId="0" fontId="7" fillId="0" borderId="23" xfId="0" applyFont="1" applyFill="1" applyBorder="1" applyAlignment="1" applyProtection="1">
      <alignment horizontal="center" vertical="center" textRotation="90" wrapText="1"/>
    </xf>
    <xf numFmtId="0" fontId="7" fillId="0" borderId="13" xfId="0" applyFont="1" applyFill="1" applyBorder="1" applyAlignment="1" applyProtection="1">
      <alignment horizontal="center" vertical="center" textRotation="90" wrapText="1"/>
    </xf>
    <xf numFmtId="0" fontId="7" fillId="0" borderId="24" xfId="0" applyFont="1" applyFill="1" applyBorder="1" applyAlignment="1" applyProtection="1">
      <alignment horizontal="center" vertical="center" textRotation="90" wrapText="1"/>
    </xf>
    <xf numFmtId="0" fontId="22" fillId="0" borderId="21" xfId="0" applyNumberFormat="1" applyFont="1" applyFill="1" applyBorder="1" applyAlignment="1" applyProtection="1">
      <alignment horizontal="left" vertical="center" wrapText="1"/>
    </xf>
    <xf numFmtId="0" fontId="22" fillId="0" borderId="22" xfId="0" applyNumberFormat="1" applyFont="1" applyFill="1" applyBorder="1" applyAlignment="1" applyProtection="1">
      <alignment horizontal="left" vertical="center" wrapText="1"/>
    </xf>
    <xf numFmtId="0" fontId="2" fillId="0" borderId="20" xfId="0" applyNumberFormat="1" applyFont="1" applyFill="1" applyBorder="1" applyAlignment="1" applyProtection="1">
      <alignment horizontal="left" vertical="center" wrapText="1"/>
    </xf>
    <xf numFmtId="0" fontId="2" fillId="0" borderId="21" xfId="0" applyNumberFormat="1" applyFont="1" applyFill="1" applyBorder="1" applyAlignment="1" applyProtection="1">
      <alignment horizontal="left" vertical="center" wrapText="1"/>
    </xf>
    <xf numFmtId="0" fontId="2" fillId="0" borderId="22" xfId="0" applyNumberFormat="1" applyFont="1" applyFill="1" applyBorder="1" applyAlignment="1" applyProtection="1">
      <alignment horizontal="left" vertical="center" wrapText="1"/>
    </xf>
    <xf numFmtId="0" fontId="16" fillId="0" borderId="10" xfId="0" applyFont="1" applyFill="1" applyBorder="1" applyAlignment="1" applyProtection="1">
      <alignment horizontal="center" vertical="center" wrapText="1"/>
    </xf>
    <xf numFmtId="0" fontId="22" fillId="0" borderId="10" xfId="0" applyNumberFormat="1" applyFont="1" applyFill="1" applyBorder="1" applyAlignment="1" applyProtection="1">
      <alignment horizontal="center" vertical="center" textRotation="90" wrapText="1"/>
    </xf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7" fillId="0" borderId="21" xfId="0" applyNumberFormat="1" applyFont="1" applyFill="1" applyBorder="1" applyAlignment="1" applyProtection="1">
      <alignment horizontal="left" vertical="center" wrapText="1"/>
    </xf>
    <xf numFmtId="0" fontId="7" fillId="0" borderId="22" xfId="0" applyNumberFormat="1" applyFont="1" applyFill="1" applyBorder="1" applyAlignment="1" applyProtection="1">
      <alignment horizontal="left" vertical="center" wrapText="1"/>
    </xf>
    <xf numFmtId="0" fontId="7" fillId="0" borderId="10" xfId="0" applyNumberFormat="1" applyFont="1" applyFill="1" applyBorder="1" applyAlignment="1" applyProtection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16" fillId="0" borderId="10" xfId="0" applyFont="1" applyFill="1" applyBorder="1" applyAlignment="1" applyProtection="1">
      <alignment horizontal="center" vertical="center" textRotation="90" wrapText="1"/>
    </xf>
    <xf numFmtId="0" fontId="22" fillId="0" borderId="10" xfId="0" applyNumberFormat="1" applyFont="1" applyFill="1" applyBorder="1" applyAlignment="1" applyProtection="1">
      <alignment textRotation="90" wrapText="1"/>
    </xf>
    <xf numFmtId="0" fontId="2" fillId="0" borderId="10" xfId="0" applyFont="1" applyFill="1" applyBorder="1" applyAlignment="1">
      <alignment horizontal="left" vertical="center" wrapText="1"/>
    </xf>
    <xf numFmtId="0" fontId="16" fillId="0" borderId="10" xfId="0" applyFont="1" applyFill="1" applyBorder="1" applyAlignment="1" applyProtection="1">
      <alignment horizontal="left" vertical="center" wrapText="1"/>
    </xf>
    <xf numFmtId="0" fontId="16" fillId="0" borderId="23" xfId="0" applyFont="1" applyFill="1" applyBorder="1" applyAlignment="1" applyProtection="1">
      <alignment horizontal="center" vertical="center" textRotation="90" wrapText="1"/>
    </xf>
    <xf numFmtId="0" fontId="16" fillId="0" borderId="13" xfId="0" applyFont="1" applyFill="1" applyBorder="1" applyAlignment="1" applyProtection="1">
      <alignment horizontal="center" vertical="center" textRotation="90" wrapText="1"/>
    </xf>
    <xf numFmtId="0" fontId="16" fillId="0" borderId="24" xfId="0" applyFont="1" applyFill="1" applyBorder="1" applyAlignment="1" applyProtection="1">
      <alignment horizontal="center" vertical="center" textRotation="90" wrapText="1"/>
    </xf>
    <xf numFmtId="0" fontId="2" fillId="0" borderId="10" xfId="0" applyFont="1" applyFill="1" applyBorder="1" applyAlignment="1" applyProtection="1">
      <alignment horizontal="left" vertical="center" wrapText="1"/>
    </xf>
    <xf numFmtId="16" fontId="7" fillId="0" borderId="20" xfId="0" applyNumberFormat="1" applyFont="1" applyFill="1" applyBorder="1" applyAlignment="1">
      <alignment horizontal="left" vertical="center" wrapText="1"/>
    </xf>
    <xf numFmtId="16" fontId="7" fillId="0" borderId="21" xfId="0" applyNumberFormat="1" applyFont="1" applyFill="1" applyBorder="1" applyAlignment="1">
      <alignment horizontal="left" vertical="center" wrapText="1"/>
    </xf>
    <xf numFmtId="16" fontId="7" fillId="0" borderId="22" xfId="0" applyNumberFormat="1" applyFont="1" applyFill="1" applyBorder="1" applyAlignment="1">
      <alignment horizontal="left" vertical="center" wrapText="1"/>
    </xf>
    <xf numFmtId="0" fontId="7" fillId="0" borderId="23" xfId="0" applyFont="1" applyBorder="1" applyAlignment="1">
      <alignment horizontal="center" vertical="center" textRotation="90" wrapText="1"/>
    </xf>
    <xf numFmtId="0" fontId="7" fillId="0" borderId="13" xfId="0" applyFont="1" applyBorder="1" applyAlignment="1">
      <alignment horizontal="center" vertical="center" textRotation="90" wrapText="1"/>
    </xf>
    <xf numFmtId="0" fontId="7" fillId="0" borderId="24" xfId="0" applyFont="1" applyBorder="1" applyAlignment="1">
      <alignment horizontal="center" vertical="center" textRotation="90" wrapText="1"/>
    </xf>
    <xf numFmtId="0" fontId="7" fillId="0" borderId="19" xfId="0" applyFont="1" applyBorder="1" applyAlignment="1">
      <alignment horizontal="center" vertical="center" textRotation="90" wrapText="1"/>
    </xf>
    <xf numFmtId="0" fontId="7" fillId="0" borderId="12" xfId="0" applyFont="1" applyBorder="1" applyAlignment="1">
      <alignment horizontal="center" vertical="center" textRotation="90" wrapText="1"/>
    </xf>
    <xf numFmtId="0" fontId="7" fillId="0" borderId="17" xfId="0" applyFont="1" applyBorder="1" applyAlignment="1">
      <alignment horizontal="center" vertical="center" textRotation="90" wrapText="1"/>
    </xf>
    <xf numFmtId="0" fontId="17" fillId="0" borderId="16" xfId="0" applyFont="1" applyFill="1" applyBorder="1" applyAlignment="1" applyProtection="1">
      <alignment horizontal="left"/>
    </xf>
    <xf numFmtId="16" fontId="7" fillId="0" borderId="10" xfId="0" applyNumberFormat="1" applyFont="1" applyFill="1" applyBorder="1" applyAlignment="1">
      <alignment horizontal="left" vertical="center" wrapText="1"/>
    </xf>
    <xf numFmtId="0" fontId="18" fillId="0" borderId="20" xfId="0" applyFont="1" applyFill="1" applyBorder="1" applyAlignment="1" applyProtection="1">
      <alignment horizontal="left" vertical="center" wrapText="1"/>
    </xf>
    <xf numFmtId="0" fontId="18" fillId="0" borderId="21" xfId="0" applyFont="1" applyFill="1" applyBorder="1" applyAlignment="1" applyProtection="1">
      <alignment horizontal="left" vertical="center" wrapText="1"/>
    </xf>
    <xf numFmtId="0" fontId="18" fillId="0" borderId="22" xfId="0" applyFont="1" applyFill="1" applyBorder="1" applyAlignment="1" applyProtection="1">
      <alignment horizontal="left" vertical="center" wrapText="1"/>
    </xf>
    <xf numFmtId="0" fontId="22" fillId="0" borderId="20" xfId="0" applyFont="1" applyFill="1" applyBorder="1" applyAlignment="1" applyProtection="1">
      <alignment vertical="center" wrapText="1"/>
    </xf>
    <xf numFmtId="0" fontId="22" fillId="0" borderId="22" xfId="0" applyFont="1" applyFill="1" applyBorder="1" applyAlignment="1" applyProtection="1">
      <alignment vertical="center" wrapText="1"/>
    </xf>
    <xf numFmtId="0" fontId="14" fillId="0" borderId="20" xfId="0" applyFont="1" applyFill="1" applyBorder="1" applyAlignment="1" applyProtection="1">
      <alignment horizontal="left" vertical="center" wrapText="1"/>
    </xf>
    <xf numFmtId="0" fontId="14" fillId="0" borderId="21" xfId="0" applyFont="1" applyFill="1" applyBorder="1" applyAlignment="1" applyProtection="1">
      <alignment horizontal="left" vertical="center" wrapText="1"/>
    </xf>
    <xf numFmtId="0" fontId="14" fillId="0" borderId="22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center" vertical="center" textRotation="90" wrapText="1"/>
    </xf>
    <xf numFmtId="0" fontId="14" fillId="0" borderId="23" xfId="0" applyFont="1" applyFill="1" applyBorder="1" applyAlignment="1" applyProtection="1">
      <alignment horizontal="center" vertical="center" textRotation="90" wrapText="1"/>
    </xf>
    <xf numFmtId="0" fontId="14" fillId="0" borderId="13" xfId="0" applyFont="1" applyFill="1" applyBorder="1" applyAlignment="1" applyProtection="1">
      <alignment horizontal="center" vertical="center" textRotation="90" wrapText="1"/>
    </xf>
    <xf numFmtId="0" fontId="14" fillId="0" borderId="24" xfId="0" applyFont="1" applyFill="1" applyBorder="1" applyAlignment="1" applyProtection="1">
      <alignment horizontal="center" vertical="center" textRotation="90" wrapText="1"/>
    </xf>
    <xf numFmtId="0" fontId="15" fillId="0" borderId="20" xfId="0" applyFont="1" applyFill="1" applyBorder="1" applyAlignment="1" applyProtection="1">
      <alignment horizontal="left" vertical="center" wrapText="1"/>
    </xf>
    <xf numFmtId="0" fontId="15" fillId="0" borderId="21" xfId="0" applyFont="1" applyFill="1" applyBorder="1" applyAlignment="1" applyProtection="1">
      <alignment horizontal="left" vertical="center" wrapText="1"/>
    </xf>
    <xf numFmtId="0" fontId="15" fillId="0" borderId="22" xfId="0" applyFont="1" applyFill="1" applyBorder="1" applyAlignment="1" applyProtection="1">
      <alignment horizontal="left" vertical="center" wrapText="1"/>
    </xf>
    <xf numFmtId="0" fontId="16" fillId="0" borderId="20" xfId="0" applyFont="1" applyFill="1" applyBorder="1" applyAlignment="1" applyProtection="1">
      <alignment horizontal="center" vertical="center" wrapText="1"/>
    </xf>
    <xf numFmtId="0" fontId="16" fillId="0" borderId="21" xfId="0" applyFont="1" applyFill="1" applyBorder="1" applyAlignment="1" applyProtection="1">
      <alignment horizontal="center" vertical="center" wrapText="1"/>
    </xf>
    <xf numFmtId="0" fontId="16" fillId="0" borderId="22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2" fillId="0" borderId="19" xfId="0" applyFont="1" applyFill="1" applyBorder="1" applyAlignment="1" applyProtection="1">
      <alignment horizontal="center" vertical="center" wrapText="1"/>
    </xf>
    <xf numFmtId="0" fontId="2" fillId="0" borderId="18" xfId="0" applyFont="1" applyFill="1" applyBorder="1" applyAlignment="1" applyProtection="1">
      <alignment horizontal="center" vertical="center" wrapText="1"/>
    </xf>
    <xf numFmtId="0" fontId="2" fillId="0" borderId="17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/>
    </xf>
    <xf numFmtId="0" fontId="2" fillId="0" borderId="18" xfId="0" applyFont="1" applyFill="1" applyBorder="1" applyAlignment="1" applyProtection="1">
      <alignment horizontal="center" vertical="center"/>
    </xf>
    <xf numFmtId="0" fontId="2" fillId="0" borderId="17" xfId="0" applyFont="1" applyFill="1" applyBorder="1" applyAlignment="1" applyProtection="1">
      <alignment horizontal="center" vertical="center"/>
    </xf>
    <xf numFmtId="0" fontId="15" fillId="0" borderId="20" xfId="0" applyFont="1" applyFill="1" applyBorder="1" applyAlignment="1">
      <alignment horizontal="left" vertical="center" wrapText="1"/>
    </xf>
    <xf numFmtId="0" fontId="15" fillId="0" borderId="21" xfId="0" applyFont="1" applyFill="1" applyBorder="1" applyAlignment="1">
      <alignment horizontal="left" vertical="center" wrapText="1"/>
    </xf>
    <xf numFmtId="0" fontId="15" fillId="0" borderId="22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 applyProtection="1">
      <alignment horizontal="left" vertical="center" wrapText="1"/>
    </xf>
    <xf numFmtId="0" fontId="7" fillId="0" borderId="21" xfId="0" applyFont="1" applyFill="1" applyBorder="1" applyAlignment="1" applyProtection="1">
      <alignment horizontal="left" vertical="center" wrapText="1"/>
    </xf>
    <xf numFmtId="0" fontId="7" fillId="0" borderId="22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2" fillId="0" borderId="20" xfId="0" applyFont="1" applyFill="1" applyBorder="1" applyAlignment="1" applyProtection="1">
      <alignment vertical="center" wrapText="1"/>
    </xf>
    <xf numFmtId="0" fontId="2" fillId="0" borderId="22" xfId="0" applyFont="1" applyFill="1" applyBorder="1" applyAlignment="1" applyProtection="1">
      <alignment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19" fillId="0" borderId="20" xfId="0" applyFont="1" applyFill="1" applyBorder="1" applyAlignment="1" applyProtection="1">
      <alignment horizontal="left" vertical="center" wrapText="1"/>
    </xf>
    <xf numFmtId="0" fontId="19" fillId="0" borderId="21" xfId="0" applyFont="1" applyFill="1" applyBorder="1" applyAlignment="1" applyProtection="1">
      <alignment horizontal="left" vertical="center" wrapText="1"/>
    </xf>
    <xf numFmtId="0" fontId="19" fillId="0" borderId="22" xfId="0" applyFont="1" applyFill="1" applyBorder="1" applyAlignment="1" applyProtection="1">
      <alignment horizontal="left" vertical="center" wrapText="1"/>
    </xf>
    <xf numFmtId="0" fontId="43" fillId="0" borderId="20" xfId="0" applyFont="1" applyFill="1" applyBorder="1" applyAlignment="1" applyProtection="1">
      <alignment horizontal="left" vertical="center" wrapText="1"/>
    </xf>
    <xf numFmtId="0" fontId="43" fillId="0" borderId="21" xfId="0" applyFont="1" applyFill="1" applyBorder="1" applyAlignment="1" applyProtection="1">
      <alignment horizontal="left" vertical="center" wrapText="1"/>
    </xf>
    <xf numFmtId="0" fontId="43" fillId="0" borderId="22" xfId="0" applyFont="1" applyFill="1" applyBorder="1" applyAlignment="1" applyProtection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18" fillId="0" borderId="10" xfId="45" applyFont="1" applyFill="1" applyBorder="1" applyAlignment="1" applyProtection="1">
      <alignment horizontal="left" vertical="center" wrapText="1"/>
    </xf>
    <xf numFmtId="0" fontId="48" fillId="0" borderId="10" xfId="45" applyFont="1" applyFill="1" applyBorder="1" applyAlignment="1" applyProtection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18" fillId="0" borderId="14" xfId="0" applyFont="1" applyFill="1" applyBorder="1" applyAlignment="1" applyProtection="1">
      <alignment horizontal="center" vertical="center" wrapText="1"/>
    </xf>
    <xf numFmtId="0" fontId="18" fillId="0" borderId="15" xfId="0" applyFont="1" applyFill="1" applyBorder="1" applyAlignment="1" applyProtection="1">
      <alignment horizontal="center" vertical="center" wrapText="1"/>
    </xf>
    <xf numFmtId="0" fontId="18" fillId="0" borderId="11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18" fillId="0" borderId="18" xfId="0" applyFont="1" applyFill="1" applyBorder="1" applyAlignment="1" applyProtection="1">
      <alignment horizontal="center" vertical="center" wrapText="1"/>
    </xf>
    <xf numFmtId="0" fontId="18" fillId="0" borderId="16" xfId="0" applyFont="1" applyFill="1" applyBorder="1" applyAlignment="1" applyProtection="1">
      <alignment horizontal="center" vertical="center" wrapText="1"/>
    </xf>
    <xf numFmtId="49" fontId="7" fillId="0" borderId="20" xfId="46" applyNumberFormat="1" applyFont="1" applyFill="1" applyBorder="1" applyAlignment="1">
      <alignment horizontal="left" vertical="center" wrapText="1"/>
    </xf>
    <xf numFmtId="49" fontId="7" fillId="0" borderId="21" xfId="46" applyNumberFormat="1" applyFont="1" applyFill="1" applyBorder="1" applyAlignment="1">
      <alignment horizontal="left" vertical="center" wrapText="1"/>
    </xf>
    <xf numFmtId="49" fontId="7" fillId="0" borderId="22" xfId="46" applyNumberFormat="1" applyFont="1" applyFill="1" applyBorder="1" applyAlignment="1">
      <alignment horizontal="left" vertical="center" wrapText="1"/>
    </xf>
    <xf numFmtId="0" fontId="7" fillId="0" borderId="20" xfId="0" applyFont="1" applyBorder="1" applyAlignment="1" applyProtection="1">
      <alignment horizontal="center" vertical="center"/>
    </xf>
    <xf numFmtId="0" fontId="7" fillId="0" borderId="21" xfId="0" applyFont="1" applyBorder="1" applyAlignment="1" applyProtection="1">
      <alignment horizontal="center" vertical="center"/>
    </xf>
    <xf numFmtId="0" fontId="7" fillId="0" borderId="22" xfId="0" applyFont="1" applyBorder="1" applyAlignment="1" applyProtection="1">
      <alignment horizontal="center" vertical="center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7" fillId="0" borderId="10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left" vertical="center" wrapText="1"/>
    </xf>
    <xf numFmtId="0" fontId="7" fillId="0" borderId="21" xfId="0" applyFont="1" applyFill="1" applyBorder="1" applyAlignment="1">
      <alignment horizontal="left" vertical="center" wrapText="1"/>
    </xf>
    <xf numFmtId="0" fontId="7" fillId="0" borderId="22" xfId="0" applyFont="1" applyFill="1" applyBorder="1" applyAlignment="1">
      <alignment horizontal="left" vertical="center" wrapText="1"/>
    </xf>
    <xf numFmtId="49" fontId="42" fillId="0" borderId="14" xfId="46" applyNumberFormat="1" applyFont="1" applyFill="1" applyBorder="1" applyAlignment="1">
      <alignment horizontal="center" vertical="center" wrapText="1"/>
    </xf>
    <xf numFmtId="49" fontId="42" fillId="0" borderId="15" xfId="46" applyNumberFormat="1" applyFont="1" applyFill="1" applyBorder="1" applyAlignment="1">
      <alignment horizontal="center" vertical="center" wrapText="1"/>
    </xf>
    <xf numFmtId="49" fontId="42" fillId="0" borderId="19" xfId="46" applyNumberFormat="1" applyFont="1" applyFill="1" applyBorder="1" applyAlignment="1">
      <alignment horizontal="center" vertical="center" wrapText="1"/>
    </xf>
    <xf numFmtId="49" fontId="42" fillId="0" borderId="18" xfId="46" applyNumberFormat="1" applyFont="1" applyFill="1" applyBorder="1" applyAlignment="1">
      <alignment horizontal="center" vertical="center" wrapText="1"/>
    </xf>
    <xf numFmtId="49" fontId="42" fillId="0" borderId="16" xfId="46" applyNumberFormat="1" applyFont="1" applyFill="1" applyBorder="1" applyAlignment="1">
      <alignment horizontal="center" vertical="center" wrapText="1"/>
    </xf>
    <xf numFmtId="49" fontId="42" fillId="0" borderId="17" xfId="46" applyNumberFormat="1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left" wrapText="1"/>
    </xf>
    <xf numFmtId="0" fontId="2" fillId="0" borderId="21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7" fillId="0" borderId="23" xfId="0" applyFont="1" applyBorder="1" applyAlignment="1" applyProtection="1">
      <alignment horizontal="center" vertical="center" textRotation="90" wrapText="1"/>
    </xf>
    <xf numFmtId="0" fontId="7" fillId="0" borderId="13" xfId="0" applyFont="1" applyBorder="1" applyAlignment="1" applyProtection="1">
      <alignment horizontal="center" vertical="center" textRotation="90" wrapText="1"/>
    </xf>
    <xf numFmtId="0" fontId="7" fillId="0" borderId="24" xfId="0" applyFont="1" applyBorder="1" applyAlignment="1" applyProtection="1">
      <alignment horizontal="center" vertical="center" textRotation="90" wrapText="1"/>
    </xf>
    <xf numFmtId="0" fontId="7" fillId="0" borderId="20" xfId="0" applyFont="1" applyFill="1" applyBorder="1" applyAlignment="1" applyProtection="1">
      <alignment vertical="center" wrapText="1"/>
    </xf>
    <xf numFmtId="0" fontId="7" fillId="0" borderId="21" xfId="0" applyFont="1" applyFill="1" applyBorder="1" applyAlignment="1" applyProtection="1">
      <alignment vertical="center" wrapText="1"/>
    </xf>
    <xf numFmtId="0" fontId="7" fillId="0" borderId="22" xfId="0" applyFont="1" applyFill="1" applyBorder="1" applyAlignment="1" applyProtection="1">
      <alignment vertical="center" wrapText="1"/>
    </xf>
    <xf numFmtId="0" fontId="13" fillId="0" borderId="16" xfId="0" applyFont="1" applyBorder="1" applyAlignment="1" applyProtection="1">
      <alignment horizontal="left" wrapText="1"/>
    </xf>
    <xf numFmtId="0" fontId="13" fillId="0" borderId="0" xfId="0" applyFont="1" applyBorder="1" applyAlignment="1" applyProtection="1">
      <alignment horizontal="left" wrapText="1"/>
    </xf>
    <xf numFmtId="0" fontId="22" fillId="0" borderId="20" xfId="0" applyFont="1" applyFill="1" applyBorder="1" applyAlignment="1">
      <alignment horizontal="left" vertical="center" wrapText="1" indent="2"/>
    </xf>
    <xf numFmtId="0" fontId="22" fillId="0" borderId="21" xfId="0" applyFont="1" applyFill="1" applyBorder="1" applyAlignment="1">
      <alignment horizontal="left" vertical="center" wrapText="1" indent="2"/>
    </xf>
    <xf numFmtId="0" fontId="22" fillId="0" borderId="22" xfId="0" applyFont="1" applyFill="1" applyBorder="1" applyAlignment="1">
      <alignment horizontal="left" vertical="center" wrapText="1" indent="2"/>
    </xf>
    <xf numFmtId="0" fontId="2" fillId="0" borderId="10" xfId="0" applyFont="1" applyBorder="1" applyAlignment="1">
      <alignment horizontal="left" vertical="center" wrapText="1"/>
    </xf>
    <xf numFmtId="0" fontId="7" fillId="0" borderId="20" xfId="0" applyFont="1" applyFill="1" applyBorder="1" applyAlignment="1" applyProtection="1">
      <alignment horizontal="center" vertical="center" wrapText="1"/>
    </xf>
    <xf numFmtId="0" fontId="7" fillId="0" borderId="21" xfId="0" applyFont="1" applyFill="1" applyBorder="1" applyAlignment="1" applyProtection="1">
      <alignment horizontal="center" vertical="center" wrapText="1"/>
    </xf>
    <xf numFmtId="0" fontId="7" fillId="0" borderId="22" xfId="0" applyFont="1" applyFill="1" applyBorder="1" applyAlignment="1" applyProtection="1">
      <alignment horizontal="center" vertical="center" wrapText="1"/>
    </xf>
    <xf numFmtId="0" fontId="6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center" wrapText="1"/>
    </xf>
    <xf numFmtId="49" fontId="7" fillId="0" borderId="16" xfId="0" applyNumberFormat="1" applyFont="1" applyBorder="1" applyAlignment="1">
      <alignment horizontal="center" vertical="top" wrapText="1"/>
    </xf>
    <xf numFmtId="0" fontId="22" fillId="0" borderId="15" xfId="0" applyFont="1" applyBorder="1" applyAlignment="1">
      <alignment horizontal="center"/>
    </xf>
    <xf numFmtId="49" fontId="7" fillId="0" borderId="0" xfId="0" applyNumberFormat="1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2" fillId="0" borderId="16" xfId="0" applyFont="1" applyBorder="1" applyAlignment="1" applyProtection="1">
      <alignment horizontal="left" wrapText="1"/>
    </xf>
    <xf numFmtId="0" fontId="2" fillId="0" borderId="21" xfId="0" applyFont="1" applyBorder="1" applyAlignment="1" applyProtection="1">
      <alignment horizontal="left" wrapText="1"/>
    </xf>
  </cellXfs>
  <cellStyles count="4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Note 2" xfId="38"/>
    <cellStyle name="Output" xfId="39"/>
    <cellStyle name="Title" xfId="40"/>
    <cellStyle name="Total" xfId="41"/>
    <cellStyle name="Warning Text" xfId="42"/>
    <cellStyle name="Обычный" xfId="0" builtinId="0"/>
    <cellStyle name="Обычный 2" xfId="43"/>
    <cellStyle name="Обычный 2 2" xfId="44"/>
    <cellStyle name="Обычный 4" xfId="45"/>
    <cellStyle name="Обычный_Шаблон формы 1 (исправления на 2003)" xfId="46"/>
    <cellStyle name="Финансовый [0]" xfId="47" builtinId="6"/>
    <cellStyle name="Финансовый [0] 2" xfId="4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abSelected="1" zoomScaleNormal="100" zoomScaleSheetLayoutView="130" workbookViewId="0"/>
  </sheetViews>
  <sheetFormatPr defaultRowHeight="12.75" x14ac:dyDescent="0.2"/>
  <cols>
    <col min="1" max="1" width="1.140625" style="33" customWidth="1"/>
    <col min="2" max="2" width="15.42578125" style="33" customWidth="1"/>
    <col min="3" max="3" width="2.7109375" style="33" customWidth="1"/>
    <col min="4" max="4" width="18.85546875" style="33" customWidth="1"/>
    <col min="5" max="5" width="16" style="33" customWidth="1"/>
    <col min="6" max="6" width="14.85546875" style="33" customWidth="1"/>
    <col min="7" max="7" width="11" style="33" customWidth="1"/>
    <col min="8" max="8" width="15.5703125" style="33" customWidth="1"/>
    <col min="9" max="16384" width="9.140625" style="33"/>
  </cols>
  <sheetData>
    <row r="1" spans="1:8" ht="12.95" customHeight="1" x14ac:dyDescent="0.2">
      <c r="E1" s="11" t="s">
        <v>12</v>
      </c>
    </row>
    <row r="3" spans="1:8" ht="15.75" customHeight="1" x14ac:dyDescent="0.3">
      <c r="B3" s="151" t="s">
        <v>116</v>
      </c>
      <c r="C3" s="151"/>
      <c r="D3" s="151"/>
      <c r="E3" s="151"/>
      <c r="F3" s="151"/>
      <c r="G3" s="151"/>
      <c r="H3" s="151"/>
    </row>
    <row r="4" spans="1:8" ht="14.25" customHeight="1" x14ac:dyDescent="0.25">
      <c r="B4" s="152"/>
      <c r="C4" s="152"/>
      <c r="D4" s="152"/>
      <c r="E4" s="152"/>
      <c r="F4" s="152"/>
      <c r="G4" s="152"/>
      <c r="H4" s="152"/>
    </row>
    <row r="5" spans="1:8" ht="18.95" customHeight="1" x14ac:dyDescent="0.3">
      <c r="B5" s="151"/>
      <c r="C5" s="151"/>
      <c r="D5" s="151"/>
      <c r="E5" s="151"/>
      <c r="F5" s="151"/>
      <c r="G5" s="151"/>
      <c r="H5" s="151"/>
    </row>
    <row r="6" spans="1:8" ht="18.95" customHeight="1" x14ac:dyDescent="0.3">
      <c r="B6" s="12"/>
      <c r="C6" s="151" t="s">
        <v>211</v>
      </c>
      <c r="D6" s="151"/>
      <c r="E6" s="151"/>
      <c r="F6" s="151"/>
      <c r="G6" s="151"/>
      <c r="H6" s="12"/>
    </row>
    <row r="7" spans="1:8" x14ac:dyDescent="0.2">
      <c r="E7" s="14" t="s">
        <v>13</v>
      </c>
    </row>
    <row r="8" spans="1:8" ht="18.95" customHeight="1" x14ac:dyDescent="0.3">
      <c r="D8" s="13"/>
      <c r="F8" s="12"/>
      <c r="G8" s="12"/>
      <c r="H8" s="12"/>
    </row>
    <row r="9" spans="1:8" ht="12.95" customHeight="1" x14ac:dyDescent="0.2">
      <c r="E9" s="14"/>
      <c r="F9" s="28"/>
      <c r="G9" s="28"/>
      <c r="H9" s="28"/>
    </row>
    <row r="10" spans="1:8" ht="12.95" customHeight="1" x14ac:dyDescent="0.2">
      <c r="E10" s="14"/>
      <c r="F10" s="28"/>
      <c r="G10" s="28"/>
      <c r="H10" s="28"/>
    </row>
    <row r="11" spans="1:8" ht="12.95" customHeight="1" x14ac:dyDescent="0.2">
      <c r="B11" s="31"/>
      <c r="C11" s="31"/>
      <c r="D11" s="31"/>
      <c r="E11" s="31"/>
    </row>
    <row r="12" spans="1:8" ht="12.95" customHeight="1" x14ac:dyDescent="0.2">
      <c r="A12" s="34"/>
      <c r="B12" s="153" t="s">
        <v>14</v>
      </c>
      <c r="C12" s="154"/>
      <c r="D12" s="155"/>
      <c r="E12" s="15" t="s">
        <v>15</v>
      </c>
      <c r="F12" s="27"/>
      <c r="G12" s="11" t="s">
        <v>105</v>
      </c>
    </row>
    <row r="13" spans="1:8" ht="12.95" customHeight="1" x14ac:dyDescent="0.2">
      <c r="A13" s="34"/>
      <c r="B13" s="16"/>
      <c r="C13" s="17"/>
      <c r="D13" s="34"/>
      <c r="E13" s="35"/>
      <c r="F13" s="27"/>
      <c r="G13" s="18" t="s">
        <v>209</v>
      </c>
    </row>
    <row r="14" spans="1:8" ht="37.5" customHeight="1" x14ac:dyDescent="0.2">
      <c r="A14" s="34"/>
      <c r="B14" s="127" t="s">
        <v>121</v>
      </c>
      <c r="C14" s="128"/>
      <c r="D14" s="129"/>
      <c r="E14" s="66" t="s">
        <v>117</v>
      </c>
      <c r="F14" s="27"/>
      <c r="G14" s="18"/>
    </row>
    <row r="15" spans="1:8" ht="12.75" customHeight="1" x14ac:dyDescent="0.2">
      <c r="A15" s="34"/>
      <c r="B15" s="19"/>
      <c r="C15" s="20"/>
      <c r="D15" s="21"/>
      <c r="E15" s="22"/>
      <c r="G15" s="23" t="s">
        <v>16</v>
      </c>
    </row>
    <row r="16" spans="1:8" ht="12.75" customHeight="1" x14ac:dyDescent="0.2">
      <c r="A16" s="34"/>
      <c r="B16" s="19"/>
      <c r="C16" s="20"/>
      <c r="D16" s="21"/>
      <c r="E16" s="22"/>
      <c r="F16" s="125" t="s">
        <v>17</v>
      </c>
      <c r="G16" s="126"/>
      <c r="H16" s="126"/>
    </row>
    <row r="17" spans="1:9" ht="12.75" customHeight="1" x14ac:dyDescent="0.2">
      <c r="A17" s="34"/>
      <c r="B17" s="127" t="s">
        <v>18</v>
      </c>
      <c r="C17" s="128"/>
      <c r="D17" s="129"/>
      <c r="E17" s="135" t="s">
        <v>118</v>
      </c>
      <c r="F17" s="123" t="s">
        <v>164</v>
      </c>
      <c r="G17" s="124"/>
      <c r="H17" s="124"/>
    </row>
    <row r="18" spans="1:9" ht="12.75" customHeight="1" x14ac:dyDescent="0.2">
      <c r="A18" s="34"/>
      <c r="B18" s="127" t="s">
        <v>19</v>
      </c>
      <c r="C18" s="128"/>
      <c r="D18" s="129"/>
      <c r="E18" s="135"/>
    </row>
    <row r="19" spans="1:9" ht="12.75" customHeight="1" x14ac:dyDescent="0.2">
      <c r="A19" s="34"/>
      <c r="B19" s="127" t="s">
        <v>166</v>
      </c>
      <c r="C19" s="128"/>
      <c r="D19" s="129"/>
      <c r="E19" s="135"/>
      <c r="F19" s="130"/>
      <c r="G19" s="131"/>
      <c r="H19" s="131"/>
    </row>
    <row r="20" spans="1:9" ht="12.95" customHeight="1" x14ac:dyDescent="0.2">
      <c r="A20" s="34"/>
      <c r="B20" s="132"/>
      <c r="C20" s="133"/>
      <c r="D20" s="134"/>
      <c r="E20" s="135"/>
      <c r="F20" s="125"/>
      <c r="G20" s="126"/>
      <c r="H20" s="126"/>
    </row>
    <row r="21" spans="1:9" ht="12.95" customHeight="1" x14ac:dyDescent="0.2">
      <c r="A21" s="34"/>
      <c r="B21" s="25"/>
      <c r="C21" s="26"/>
      <c r="D21" s="34"/>
      <c r="E21" s="35"/>
      <c r="F21" s="125"/>
      <c r="G21" s="126"/>
      <c r="H21" s="126"/>
    </row>
    <row r="22" spans="1:9" ht="12.95" customHeight="1" x14ac:dyDescent="0.2">
      <c r="A22" s="34"/>
      <c r="B22" s="27"/>
      <c r="C22" s="28"/>
      <c r="D22" s="34"/>
      <c r="E22" s="24"/>
    </row>
    <row r="23" spans="1:9" ht="12.95" customHeight="1" x14ac:dyDescent="0.2">
      <c r="B23" s="37"/>
      <c r="C23" s="37"/>
      <c r="D23" s="37"/>
      <c r="E23" s="37"/>
    </row>
    <row r="24" spans="1:9" ht="12.95" customHeight="1" x14ac:dyDescent="0.2">
      <c r="B24" s="28"/>
      <c r="C24" s="28"/>
      <c r="D24" s="28"/>
      <c r="E24" s="28"/>
    </row>
    <row r="25" spans="1:9" ht="12.95" customHeight="1" x14ac:dyDescent="0.2">
      <c r="B25" s="28"/>
      <c r="C25" s="28"/>
      <c r="D25" s="28"/>
      <c r="E25" s="28"/>
    </row>
    <row r="26" spans="1:9" ht="12.95" customHeight="1" x14ac:dyDescent="0.2">
      <c r="B26" s="28"/>
      <c r="C26" s="28"/>
      <c r="D26" s="28"/>
      <c r="E26" s="28"/>
    </row>
    <row r="27" spans="1:9" ht="12.95" customHeight="1" x14ac:dyDescent="0.2">
      <c r="B27" s="28"/>
      <c r="C27" s="28"/>
      <c r="D27" s="28"/>
      <c r="E27" s="28"/>
    </row>
    <row r="28" spans="1:9" ht="12.95" customHeight="1" x14ac:dyDescent="0.2">
      <c r="B28" s="28"/>
      <c r="C28" s="28"/>
      <c r="D28" s="28"/>
      <c r="E28" s="28"/>
    </row>
    <row r="30" spans="1:9" ht="12.95" customHeight="1" x14ac:dyDescent="0.2">
      <c r="B30" s="31"/>
      <c r="C30" s="31"/>
      <c r="D30" s="31"/>
      <c r="E30" s="31"/>
      <c r="F30" s="31"/>
      <c r="G30" s="31"/>
      <c r="H30" s="31"/>
    </row>
    <row r="31" spans="1:9" ht="12.95" customHeight="1" x14ac:dyDescent="0.2">
      <c r="A31" s="34"/>
      <c r="B31" s="29" t="s">
        <v>20</v>
      </c>
      <c r="C31" s="30"/>
      <c r="D31" s="37"/>
      <c r="E31" s="37"/>
      <c r="F31" s="37"/>
      <c r="G31" s="37"/>
      <c r="H31" s="38"/>
      <c r="I31" s="28"/>
    </row>
    <row r="32" spans="1:9" ht="12.95" customHeight="1" x14ac:dyDescent="0.2">
      <c r="A32" s="34"/>
      <c r="B32" s="27"/>
      <c r="C32" s="28"/>
      <c r="D32" s="28"/>
      <c r="E32" s="28"/>
      <c r="F32" s="28"/>
      <c r="G32" s="28"/>
      <c r="H32" s="34"/>
      <c r="I32" s="28"/>
    </row>
    <row r="33" spans="1:9" ht="12.95" customHeight="1" x14ac:dyDescent="0.2">
      <c r="A33" s="34"/>
      <c r="B33" s="139" t="s">
        <v>21</v>
      </c>
      <c r="C33" s="140"/>
      <c r="D33" s="147" t="s">
        <v>212</v>
      </c>
      <c r="E33" s="147"/>
      <c r="F33" s="147"/>
      <c r="G33" s="147"/>
      <c r="H33" s="148"/>
      <c r="I33" s="28"/>
    </row>
    <row r="34" spans="1:9" ht="12.95" customHeight="1" x14ac:dyDescent="0.2">
      <c r="A34" s="34"/>
      <c r="B34" s="27"/>
      <c r="C34" s="28"/>
      <c r="D34" s="37"/>
      <c r="E34" s="37"/>
      <c r="F34" s="37"/>
      <c r="G34" s="37"/>
      <c r="H34" s="38"/>
      <c r="I34" s="28"/>
    </row>
    <row r="35" spans="1:9" ht="12.95" customHeight="1" x14ac:dyDescent="0.2">
      <c r="A35" s="34"/>
      <c r="B35" s="27" t="s">
        <v>22</v>
      </c>
      <c r="C35" s="28"/>
      <c r="D35" s="149" t="s">
        <v>213</v>
      </c>
      <c r="E35" s="149"/>
      <c r="F35" s="149"/>
      <c r="G35" s="149"/>
      <c r="H35" s="150"/>
      <c r="I35" s="28"/>
    </row>
    <row r="36" spans="1:9" ht="12.95" customHeight="1" x14ac:dyDescent="0.2">
      <c r="A36" s="34"/>
      <c r="B36" s="27"/>
      <c r="C36" s="28"/>
      <c r="D36" s="149"/>
      <c r="E36" s="149"/>
      <c r="F36" s="149"/>
      <c r="G36" s="149"/>
      <c r="H36" s="150"/>
      <c r="I36" s="28"/>
    </row>
    <row r="37" spans="1:9" ht="12.95" customHeight="1" x14ac:dyDescent="0.2">
      <c r="A37" s="34"/>
      <c r="B37" s="141"/>
      <c r="C37" s="142"/>
      <c r="D37" s="142"/>
      <c r="E37" s="142"/>
      <c r="F37" s="142"/>
      <c r="G37" s="142"/>
      <c r="H37" s="143"/>
    </row>
    <row r="38" spans="1:9" ht="12.75" customHeight="1" x14ac:dyDescent="0.2">
      <c r="A38" s="34"/>
      <c r="B38" s="136" t="s">
        <v>23</v>
      </c>
      <c r="C38" s="137"/>
      <c r="D38" s="137"/>
      <c r="E38" s="137"/>
      <c r="F38" s="137"/>
      <c r="G38" s="137"/>
      <c r="H38" s="138"/>
    </row>
    <row r="39" spans="1:9" ht="12.95" customHeight="1" x14ac:dyDescent="0.2">
      <c r="A39" s="34"/>
      <c r="B39" s="27"/>
      <c r="C39" s="28"/>
      <c r="D39" s="28"/>
      <c r="E39" s="28"/>
      <c r="F39" s="28"/>
      <c r="G39" s="28"/>
      <c r="H39" s="34"/>
      <c r="I39" s="28"/>
    </row>
    <row r="40" spans="1:9" ht="12.95" customHeight="1" x14ac:dyDescent="0.2">
      <c r="A40" s="34"/>
      <c r="B40" s="144"/>
      <c r="C40" s="145"/>
      <c r="D40" s="145"/>
      <c r="E40" s="145"/>
      <c r="F40" s="145"/>
      <c r="G40" s="145"/>
      <c r="H40" s="146"/>
      <c r="I40" s="28"/>
    </row>
    <row r="41" spans="1:9" ht="12.95" customHeight="1" x14ac:dyDescent="0.2">
      <c r="A41" s="34"/>
      <c r="B41" s="136" t="s">
        <v>24</v>
      </c>
      <c r="C41" s="137"/>
      <c r="D41" s="137"/>
      <c r="E41" s="137"/>
      <c r="F41" s="137"/>
      <c r="G41" s="137"/>
      <c r="H41" s="138"/>
      <c r="I41" s="28"/>
    </row>
    <row r="42" spans="1:9" ht="12.95" customHeight="1" x14ac:dyDescent="0.2">
      <c r="A42" s="34"/>
      <c r="B42" s="36"/>
      <c r="C42" s="31"/>
      <c r="D42" s="31"/>
      <c r="E42" s="31"/>
      <c r="F42" s="31"/>
      <c r="G42" s="31"/>
      <c r="H42" s="32"/>
      <c r="I42" s="28"/>
    </row>
    <row r="43" spans="1:9" ht="12.95" customHeight="1" x14ac:dyDescent="0.2">
      <c r="B43" s="37"/>
      <c r="C43" s="37"/>
      <c r="D43" s="37"/>
      <c r="E43" s="37"/>
      <c r="F43" s="37"/>
      <c r="G43" s="37"/>
      <c r="H43" s="37"/>
    </row>
  </sheetData>
  <mergeCells count="23">
    <mergeCell ref="B3:H3"/>
    <mergeCell ref="B4:H4"/>
    <mergeCell ref="B5:H5"/>
    <mergeCell ref="B12:D12"/>
    <mergeCell ref="B14:D14"/>
    <mergeCell ref="F16:H16"/>
    <mergeCell ref="C6:G6"/>
    <mergeCell ref="B41:H41"/>
    <mergeCell ref="B33:C33"/>
    <mergeCell ref="B37:H37"/>
    <mergeCell ref="B38:H38"/>
    <mergeCell ref="B40:H40"/>
    <mergeCell ref="D33:H33"/>
    <mergeCell ref="D35:H36"/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92" orientation="portrait" r:id="rId1"/>
  <headerFooter alignWithMargins="0">
    <oddFooter>&amp;C&amp;L4D1D0036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zoomScaleNormal="100" workbookViewId="0">
      <selection sqref="A1:J1"/>
    </sheetView>
  </sheetViews>
  <sheetFormatPr defaultRowHeight="15.75" x14ac:dyDescent="0.25"/>
  <cols>
    <col min="1" max="1" width="5.5703125" style="5" customWidth="1"/>
    <col min="2" max="2" width="6.5703125" style="3" customWidth="1"/>
    <col min="3" max="3" width="40.28515625" style="3" customWidth="1"/>
    <col min="4" max="4" width="5" style="3" customWidth="1"/>
    <col min="5" max="5" width="10.140625" style="3" customWidth="1"/>
    <col min="6" max="6" width="10.42578125" style="3" customWidth="1"/>
    <col min="7" max="7" width="9" style="3" customWidth="1"/>
    <col min="8" max="8" width="9.5703125" style="3" customWidth="1"/>
    <col min="9" max="9" width="10.140625" style="3" customWidth="1"/>
    <col min="10" max="10" width="8.28515625" style="3" customWidth="1"/>
    <col min="11" max="11" width="9" style="3" customWidth="1"/>
    <col min="12" max="12" width="9.140625" style="92"/>
    <col min="13" max="16384" width="9.140625" style="3"/>
  </cols>
  <sheetData>
    <row r="1" spans="1:12" s="4" customFormat="1" ht="21.75" customHeight="1" x14ac:dyDescent="0.2">
      <c r="A1" s="157" t="s">
        <v>190</v>
      </c>
      <c r="B1" s="157"/>
      <c r="C1" s="157"/>
      <c r="D1" s="157"/>
      <c r="E1" s="157"/>
      <c r="F1" s="157"/>
      <c r="G1" s="157"/>
      <c r="H1" s="157"/>
      <c r="I1" s="157"/>
      <c r="J1" s="157"/>
      <c r="K1" s="122"/>
      <c r="L1" s="89"/>
    </row>
    <row r="2" spans="1:12" s="4" customFormat="1" ht="30" customHeight="1" x14ac:dyDescent="0.2">
      <c r="A2" s="159" t="s">
        <v>4</v>
      </c>
      <c r="B2" s="159"/>
      <c r="C2" s="159"/>
      <c r="D2" s="158" t="s">
        <v>26</v>
      </c>
      <c r="E2" s="160" t="s">
        <v>119</v>
      </c>
      <c r="F2" s="160"/>
      <c r="G2" s="160"/>
      <c r="H2" s="160" t="s">
        <v>107</v>
      </c>
      <c r="I2" s="160"/>
      <c r="J2" s="162" t="s">
        <v>27</v>
      </c>
      <c r="K2" s="162"/>
    </row>
    <row r="3" spans="1:12" s="4" customFormat="1" ht="30.75" customHeight="1" x14ac:dyDescent="0.2">
      <c r="A3" s="159"/>
      <c r="B3" s="159"/>
      <c r="C3" s="159"/>
      <c r="D3" s="158"/>
      <c r="E3" s="162" t="s">
        <v>0</v>
      </c>
      <c r="F3" s="161" t="s">
        <v>151</v>
      </c>
      <c r="G3" s="161"/>
      <c r="H3" s="160"/>
      <c r="I3" s="160"/>
      <c r="J3" s="162"/>
      <c r="K3" s="162"/>
      <c r="L3" s="98"/>
    </row>
    <row r="4" spans="1:12" s="4" customFormat="1" ht="120" customHeight="1" x14ac:dyDescent="0.2">
      <c r="A4" s="159"/>
      <c r="B4" s="159"/>
      <c r="C4" s="159"/>
      <c r="D4" s="158"/>
      <c r="E4" s="162"/>
      <c r="F4" s="72" t="s">
        <v>150</v>
      </c>
      <c r="G4" s="73" t="s">
        <v>149</v>
      </c>
      <c r="H4" s="9" t="s">
        <v>0</v>
      </c>
      <c r="I4" s="71" t="s">
        <v>45</v>
      </c>
      <c r="J4" s="9" t="s">
        <v>0</v>
      </c>
      <c r="K4" s="43" t="s">
        <v>92</v>
      </c>
      <c r="L4" s="89"/>
    </row>
    <row r="5" spans="1:12" s="78" customFormat="1" ht="10.5" customHeight="1" x14ac:dyDescent="0.15">
      <c r="A5" s="182" t="s">
        <v>2</v>
      </c>
      <c r="B5" s="183"/>
      <c r="C5" s="184"/>
      <c r="D5" s="77" t="s">
        <v>3</v>
      </c>
      <c r="E5" s="77">
        <v>1</v>
      </c>
      <c r="F5" s="77">
        <v>2</v>
      </c>
      <c r="G5" s="77">
        <v>3</v>
      </c>
      <c r="H5" s="77">
        <v>4</v>
      </c>
      <c r="I5" s="77">
        <v>5</v>
      </c>
      <c r="J5" s="77">
        <v>6</v>
      </c>
      <c r="K5" s="77">
        <v>7</v>
      </c>
      <c r="L5" s="90"/>
    </row>
    <row r="6" spans="1:12" s="4" customFormat="1" ht="16.5" customHeight="1" x14ac:dyDescent="0.2">
      <c r="A6" s="173" t="s">
        <v>41</v>
      </c>
      <c r="B6" s="171" t="s">
        <v>25</v>
      </c>
      <c r="C6" s="172"/>
      <c r="D6" s="39">
        <v>1</v>
      </c>
      <c r="E6" s="103">
        <v>367</v>
      </c>
      <c r="F6" s="103">
        <v>197</v>
      </c>
      <c r="G6" s="103"/>
      <c r="H6" s="103">
        <v>187</v>
      </c>
      <c r="I6" s="121" t="s">
        <v>208</v>
      </c>
      <c r="J6" s="103">
        <v>180</v>
      </c>
      <c r="K6" s="84">
        <v>95</v>
      </c>
      <c r="L6" s="91">
        <f t="shared" ref="L6:L46" si="0">E6-F6</f>
        <v>170</v>
      </c>
    </row>
    <row r="7" spans="1:12" s="4" customFormat="1" ht="24.75" customHeight="1" x14ac:dyDescent="0.2">
      <c r="A7" s="174"/>
      <c r="B7" s="171" t="s">
        <v>123</v>
      </c>
      <c r="C7" s="172"/>
      <c r="D7" s="39">
        <v>2</v>
      </c>
      <c r="E7" s="103">
        <v>794</v>
      </c>
      <c r="F7" s="103">
        <v>787</v>
      </c>
      <c r="G7" s="103"/>
      <c r="H7" s="103">
        <v>787</v>
      </c>
      <c r="I7" s="103">
        <v>681</v>
      </c>
      <c r="J7" s="103">
        <v>7</v>
      </c>
      <c r="K7" s="84"/>
      <c r="L7" s="91">
        <f t="shared" si="0"/>
        <v>7</v>
      </c>
    </row>
    <row r="8" spans="1:12" s="4" customFormat="1" ht="24" customHeight="1" x14ac:dyDescent="0.2">
      <c r="A8" s="174"/>
      <c r="B8" s="171" t="s">
        <v>29</v>
      </c>
      <c r="C8" s="172"/>
      <c r="D8" s="39">
        <v>3</v>
      </c>
      <c r="E8" s="103"/>
      <c r="F8" s="103"/>
      <c r="G8" s="103"/>
      <c r="H8" s="103"/>
      <c r="I8" s="103"/>
      <c r="J8" s="103"/>
      <c r="K8" s="84"/>
      <c r="L8" s="91">
        <f t="shared" si="0"/>
        <v>0</v>
      </c>
    </row>
    <row r="9" spans="1:12" s="4" customFormat="1" ht="18.75" customHeight="1" x14ac:dyDescent="0.2">
      <c r="A9" s="174"/>
      <c r="B9" s="171" t="s">
        <v>28</v>
      </c>
      <c r="C9" s="172"/>
      <c r="D9" s="39">
        <v>4</v>
      </c>
      <c r="E9" s="103">
        <v>67</v>
      </c>
      <c r="F9" s="103">
        <v>61</v>
      </c>
      <c r="G9" s="103"/>
      <c r="H9" s="85">
        <v>61</v>
      </c>
      <c r="I9" s="103">
        <v>56</v>
      </c>
      <c r="J9" s="103">
        <v>6</v>
      </c>
      <c r="K9" s="84">
        <v>2</v>
      </c>
      <c r="L9" s="91">
        <f t="shared" si="0"/>
        <v>6</v>
      </c>
    </row>
    <row r="10" spans="1:12" s="4" customFormat="1" ht="27" customHeight="1" x14ac:dyDescent="0.2">
      <c r="A10" s="174"/>
      <c r="B10" s="171" t="s">
        <v>171</v>
      </c>
      <c r="C10" s="172"/>
      <c r="D10" s="39">
        <v>5</v>
      </c>
      <c r="E10" s="103"/>
      <c r="F10" s="103"/>
      <c r="G10" s="103"/>
      <c r="H10" s="103"/>
      <c r="I10" s="103"/>
      <c r="J10" s="103"/>
      <c r="K10" s="84"/>
      <c r="L10" s="91">
        <f t="shared" si="0"/>
        <v>0</v>
      </c>
    </row>
    <row r="11" spans="1:12" s="4" customFormat="1" ht="27" customHeight="1" x14ac:dyDescent="0.2">
      <c r="A11" s="174"/>
      <c r="B11" s="171" t="s">
        <v>124</v>
      </c>
      <c r="C11" s="172"/>
      <c r="D11" s="39">
        <v>6</v>
      </c>
      <c r="E11" s="103"/>
      <c r="F11" s="103"/>
      <c r="G11" s="103"/>
      <c r="H11" s="103"/>
      <c r="I11" s="103"/>
      <c r="J11" s="103"/>
      <c r="K11" s="84"/>
      <c r="L11" s="91">
        <f t="shared" si="0"/>
        <v>0</v>
      </c>
    </row>
    <row r="12" spans="1:12" s="4" customFormat="1" ht="15" customHeight="1" x14ac:dyDescent="0.2">
      <c r="A12" s="174"/>
      <c r="B12" s="171" t="s">
        <v>189</v>
      </c>
      <c r="C12" s="172"/>
      <c r="D12" s="39">
        <v>7</v>
      </c>
      <c r="E12" s="103">
        <v>8</v>
      </c>
      <c r="F12" s="103">
        <v>8</v>
      </c>
      <c r="G12" s="103"/>
      <c r="H12" s="103">
        <v>8</v>
      </c>
      <c r="I12" s="103">
        <v>6</v>
      </c>
      <c r="J12" s="103"/>
      <c r="K12" s="84"/>
      <c r="L12" s="91">
        <f t="shared" si="0"/>
        <v>0</v>
      </c>
    </row>
    <row r="13" spans="1:12" s="4" customFormat="1" ht="15" customHeight="1" x14ac:dyDescent="0.2">
      <c r="A13" s="174"/>
      <c r="B13" s="171" t="s">
        <v>122</v>
      </c>
      <c r="C13" s="172"/>
      <c r="D13" s="39">
        <v>8</v>
      </c>
      <c r="E13" s="103"/>
      <c r="F13" s="103"/>
      <c r="G13" s="103"/>
      <c r="H13" s="103"/>
      <c r="I13" s="103"/>
      <c r="J13" s="103"/>
      <c r="K13" s="84"/>
      <c r="L13" s="91">
        <f t="shared" si="0"/>
        <v>0</v>
      </c>
    </row>
    <row r="14" spans="1:12" s="4" customFormat="1" ht="26.25" customHeight="1" x14ac:dyDescent="0.2">
      <c r="A14" s="174"/>
      <c r="B14" s="180" t="s">
        <v>191</v>
      </c>
      <c r="C14" s="181"/>
      <c r="D14" s="39">
        <v>9</v>
      </c>
      <c r="E14" s="106">
        <v>46</v>
      </c>
      <c r="F14" s="106">
        <v>41</v>
      </c>
      <c r="G14" s="106"/>
      <c r="H14" s="106">
        <v>40</v>
      </c>
      <c r="I14" s="106">
        <v>39</v>
      </c>
      <c r="J14" s="106">
        <v>6</v>
      </c>
      <c r="K14" s="94"/>
      <c r="L14" s="91">
        <f t="shared" si="0"/>
        <v>5</v>
      </c>
    </row>
    <row r="15" spans="1:12" s="4" customFormat="1" ht="15" customHeight="1" x14ac:dyDescent="0.2">
      <c r="A15" s="174"/>
      <c r="B15" s="171" t="s">
        <v>200</v>
      </c>
      <c r="C15" s="172"/>
      <c r="D15" s="39">
        <v>10</v>
      </c>
      <c r="E15" s="106"/>
      <c r="F15" s="106"/>
      <c r="G15" s="106"/>
      <c r="H15" s="106"/>
      <c r="I15" s="106"/>
      <c r="J15" s="106"/>
      <c r="K15" s="94"/>
      <c r="L15" s="91">
        <f t="shared" si="0"/>
        <v>0</v>
      </c>
    </row>
    <row r="16" spans="1:12" s="4" customFormat="1" ht="15.75" customHeight="1" x14ac:dyDescent="0.2">
      <c r="A16" s="175"/>
      <c r="B16" s="6" t="s">
        <v>36</v>
      </c>
      <c r="C16" s="6"/>
      <c r="D16" s="39">
        <v>11</v>
      </c>
      <c r="E16" s="84">
        <f t="shared" ref="E16:K16" si="1">SUM(E6:E15)</f>
        <v>1282</v>
      </c>
      <c r="F16" s="84">
        <f t="shared" si="1"/>
        <v>1094</v>
      </c>
      <c r="G16" s="84">
        <f t="shared" si="1"/>
        <v>0</v>
      </c>
      <c r="H16" s="84">
        <f t="shared" si="1"/>
        <v>1083</v>
      </c>
      <c r="I16" s="84">
        <f t="shared" si="1"/>
        <v>782</v>
      </c>
      <c r="J16" s="84">
        <f t="shared" si="1"/>
        <v>199</v>
      </c>
      <c r="K16" s="84">
        <f t="shared" si="1"/>
        <v>97</v>
      </c>
      <c r="L16" s="91">
        <f t="shared" si="0"/>
        <v>188</v>
      </c>
    </row>
    <row r="17" spans="1:12" ht="16.5" customHeight="1" x14ac:dyDescent="0.25">
      <c r="A17" s="173" t="s">
        <v>58</v>
      </c>
      <c r="B17" s="163" t="s">
        <v>31</v>
      </c>
      <c r="C17" s="164"/>
      <c r="D17" s="39">
        <v>12</v>
      </c>
      <c r="E17" s="84">
        <v>33</v>
      </c>
      <c r="F17" s="84">
        <v>29</v>
      </c>
      <c r="G17" s="84"/>
      <c r="H17" s="84">
        <v>29</v>
      </c>
      <c r="I17" s="84">
        <v>20</v>
      </c>
      <c r="J17" s="84">
        <v>4</v>
      </c>
      <c r="K17" s="84">
        <v>1</v>
      </c>
      <c r="L17" s="91">
        <f t="shared" si="0"/>
        <v>4</v>
      </c>
    </row>
    <row r="18" spans="1:12" ht="13.5" customHeight="1" x14ac:dyDescent="0.25">
      <c r="A18" s="174"/>
      <c r="B18" s="96"/>
      <c r="C18" s="97" t="s">
        <v>168</v>
      </c>
      <c r="D18" s="39">
        <v>13</v>
      </c>
      <c r="E18" s="84">
        <v>31</v>
      </c>
      <c r="F18" s="84">
        <v>20</v>
      </c>
      <c r="G18" s="84"/>
      <c r="H18" s="84">
        <v>23</v>
      </c>
      <c r="I18" s="84">
        <v>21</v>
      </c>
      <c r="J18" s="84">
        <v>8</v>
      </c>
      <c r="K18" s="84">
        <v>3</v>
      </c>
      <c r="L18" s="91">
        <f t="shared" si="0"/>
        <v>11</v>
      </c>
    </row>
    <row r="19" spans="1:12" ht="26.25" customHeight="1" x14ac:dyDescent="0.25">
      <c r="A19" s="174"/>
      <c r="B19" s="163" t="s">
        <v>207</v>
      </c>
      <c r="C19" s="164"/>
      <c r="D19" s="39">
        <v>14</v>
      </c>
      <c r="E19" s="111"/>
      <c r="F19" s="111"/>
      <c r="G19" s="111"/>
      <c r="H19" s="111"/>
      <c r="I19" s="111"/>
      <c r="J19" s="111"/>
      <c r="K19" s="111"/>
      <c r="L19" s="91">
        <f t="shared" si="0"/>
        <v>0</v>
      </c>
    </row>
    <row r="20" spans="1:12" ht="18" customHeight="1" x14ac:dyDescent="0.25">
      <c r="A20" s="174"/>
      <c r="B20" s="171" t="s">
        <v>28</v>
      </c>
      <c r="C20" s="172"/>
      <c r="D20" s="39">
        <v>15</v>
      </c>
      <c r="E20" s="84">
        <v>28</v>
      </c>
      <c r="F20" s="84">
        <v>26</v>
      </c>
      <c r="G20" s="84"/>
      <c r="H20" s="84">
        <v>27</v>
      </c>
      <c r="I20" s="84">
        <v>13</v>
      </c>
      <c r="J20" s="84">
        <v>1</v>
      </c>
      <c r="K20" s="84"/>
      <c r="L20" s="91">
        <f t="shared" si="0"/>
        <v>2</v>
      </c>
    </row>
    <row r="21" spans="1:12" ht="24" customHeight="1" x14ac:dyDescent="0.25">
      <c r="A21" s="174"/>
      <c r="B21" s="163" t="s">
        <v>171</v>
      </c>
      <c r="C21" s="164"/>
      <c r="D21" s="39">
        <v>16</v>
      </c>
      <c r="E21" s="84"/>
      <c r="F21" s="84"/>
      <c r="G21" s="84"/>
      <c r="H21" s="84"/>
      <c r="I21" s="84"/>
      <c r="J21" s="84"/>
      <c r="K21" s="84"/>
      <c r="L21" s="91">
        <f t="shared" si="0"/>
        <v>0</v>
      </c>
    </row>
    <row r="22" spans="1:12" ht="17.25" customHeight="1" x14ac:dyDescent="0.25">
      <c r="A22" s="174"/>
      <c r="B22" s="163" t="s">
        <v>34</v>
      </c>
      <c r="C22" s="164"/>
      <c r="D22" s="39">
        <v>17</v>
      </c>
      <c r="E22" s="84"/>
      <c r="F22" s="84"/>
      <c r="G22" s="84"/>
      <c r="H22" s="84"/>
      <c r="I22" s="84"/>
      <c r="J22" s="84"/>
      <c r="K22" s="84"/>
      <c r="L22" s="91">
        <f t="shared" si="0"/>
        <v>0</v>
      </c>
    </row>
    <row r="23" spans="1:12" ht="17.25" customHeight="1" x14ac:dyDescent="0.25">
      <c r="A23" s="174"/>
      <c r="B23" s="163" t="s">
        <v>192</v>
      </c>
      <c r="C23" s="164"/>
      <c r="D23" s="39">
        <v>18</v>
      </c>
      <c r="E23" s="84"/>
      <c r="F23" s="84"/>
      <c r="G23" s="84"/>
      <c r="H23" s="84"/>
      <c r="I23" s="84"/>
      <c r="J23" s="84"/>
      <c r="K23" s="84"/>
      <c r="L23" s="91">
        <f t="shared" si="0"/>
        <v>0</v>
      </c>
    </row>
    <row r="24" spans="1:12" ht="18" customHeight="1" x14ac:dyDescent="0.25">
      <c r="A24" s="174"/>
      <c r="B24" s="163" t="s">
        <v>126</v>
      </c>
      <c r="C24" s="164"/>
      <c r="D24" s="39">
        <v>19</v>
      </c>
      <c r="E24" s="84"/>
      <c r="F24" s="84"/>
      <c r="G24" s="84"/>
      <c r="H24" s="84"/>
      <c r="I24" s="84"/>
      <c r="J24" s="84"/>
      <c r="K24" s="84"/>
      <c r="L24" s="91">
        <f t="shared" si="0"/>
        <v>0</v>
      </c>
    </row>
    <row r="25" spans="1:12" ht="16.5" customHeight="1" x14ac:dyDescent="0.25">
      <c r="A25" s="175"/>
      <c r="B25" s="6" t="s">
        <v>36</v>
      </c>
      <c r="C25" s="6"/>
      <c r="D25" s="39">
        <v>20</v>
      </c>
      <c r="E25" s="94">
        <v>72</v>
      </c>
      <c r="F25" s="94">
        <v>56</v>
      </c>
      <c r="G25" s="94"/>
      <c r="H25" s="94">
        <v>59</v>
      </c>
      <c r="I25" s="94">
        <v>34</v>
      </c>
      <c r="J25" s="94">
        <v>13</v>
      </c>
      <c r="K25" s="94">
        <v>4</v>
      </c>
      <c r="L25" s="91">
        <f t="shared" si="0"/>
        <v>16</v>
      </c>
    </row>
    <row r="26" spans="1:12" ht="18" customHeight="1" x14ac:dyDescent="0.25">
      <c r="A26" s="168" t="s">
        <v>112</v>
      </c>
      <c r="B26" s="163" t="s">
        <v>125</v>
      </c>
      <c r="C26" s="164"/>
      <c r="D26" s="39">
        <v>21</v>
      </c>
      <c r="E26" s="84">
        <v>256</v>
      </c>
      <c r="F26" s="84">
        <v>236</v>
      </c>
      <c r="G26" s="84"/>
      <c r="H26" s="84">
        <v>249</v>
      </c>
      <c r="I26" s="84">
        <v>189</v>
      </c>
      <c r="J26" s="84">
        <v>7</v>
      </c>
      <c r="K26" s="84"/>
      <c r="L26" s="91">
        <f t="shared" si="0"/>
        <v>20</v>
      </c>
    </row>
    <row r="27" spans="1:12" ht="26.25" customHeight="1" x14ac:dyDescent="0.25">
      <c r="A27" s="168"/>
      <c r="B27" s="163" t="s">
        <v>207</v>
      </c>
      <c r="C27" s="164"/>
      <c r="D27" s="39">
        <v>22</v>
      </c>
      <c r="E27" s="111">
        <v>1</v>
      </c>
      <c r="F27" s="111">
        <v>1</v>
      </c>
      <c r="G27" s="111"/>
      <c r="H27" s="111">
        <v>1</v>
      </c>
      <c r="I27" s="111"/>
      <c r="J27" s="111"/>
      <c r="K27" s="111"/>
      <c r="L27" s="91">
        <f t="shared" si="0"/>
        <v>0</v>
      </c>
    </row>
    <row r="28" spans="1:12" ht="15.75" customHeight="1" x14ac:dyDescent="0.25">
      <c r="A28" s="168"/>
      <c r="B28" s="163" t="s">
        <v>31</v>
      </c>
      <c r="C28" s="164"/>
      <c r="D28" s="39">
        <v>23</v>
      </c>
      <c r="E28" s="84">
        <v>1575</v>
      </c>
      <c r="F28" s="84">
        <v>1482</v>
      </c>
      <c r="G28" s="84">
        <v>3</v>
      </c>
      <c r="H28" s="84">
        <v>1360</v>
      </c>
      <c r="I28" s="84">
        <v>1217</v>
      </c>
      <c r="J28" s="84">
        <v>215</v>
      </c>
      <c r="K28" s="84"/>
      <c r="L28" s="91">
        <f t="shared" si="0"/>
        <v>93</v>
      </c>
    </row>
    <row r="29" spans="1:12" ht="14.25" customHeight="1" x14ac:dyDescent="0.25">
      <c r="A29" s="168"/>
      <c r="B29" s="95"/>
      <c r="C29" s="97" t="s">
        <v>169</v>
      </c>
      <c r="D29" s="39">
        <v>24</v>
      </c>
      <c r="E29" s="84">
        <v>1492</v>
      </c>
      <c r="F29" s="84">
        <v>1218</v>
      </c>
      <c r="G29" s="84">
        <v>2</v>
      </c>
      <c r="H29" s="84">
        <v>922</v>
      </c>
      <c r="I29" s="84">
        <v>789</v>
      </c>
      <c r="J29" s="84">
        <v>570</v>
      </c>
      <c r="K29" s="84">
        <v>42</v>
      </c>
      <c r="L29" s="91">
        <f t="shared" si="0"/>
        <v>274</v>
      </c>
    </row>
    <row r="30" spans="1:12" ht="17.25" customHeight="1" x14ac:dyDescent="0.25">
      <c r="A30" s="168"/>
      <c r="B30" s="163" t="s">
        <v>32</v>
      </c>
      <c r="C30" s="164"/>
      <c r="D30" s="39">
        <v>25</v>
      </c>
      <c r="E30" s="84">
        <v>155</v>
      </c>
      <c r="F30" s="84">
        <v>143</v>
      </c>
      <c r="G30" s="84">
        <v>1</v>
      </c>
      <c r="H30" s="84">
        <v>142</v>
      </c>
      <c r="I30" s="84">
        <v>106</v>
      </c>
      <c r="J30" s="84">
        <v>13</v>
      </c>
      <c r="K30" s="84">
        <v>1</v>
      </c>
      <c r="L30" s="91">
        <f t="shared" si="0"/>
        <v>12</v>
      </c>
    </row>
    <row r="31" spans="1:12" ht="18" customHeight="1" x14ac:dyDescent="0.25">
      <c r="A31" s="168"/>
      <c r="B31" s="95"/>
      <c r="C31" s="97" t="s">
        <v>170</v>
      </c>
      <c r="D31" s="39">
        <v>26</v>
      </c>
      <c r="E31" s="84">
        <v>136</v>
      </c>
      <c r="F31" s="84">
        <v>107</v>
      </c>
      <c r="G31" s="84">
        <v>1</v>
      </c>
      <c r="H31" s="84">
        <v>103</v>
      </c>
      <c r="I31" s="84">
        <v>97</v>
      </c>
      <c r="J31" s="84">
        <v>33</v>
      </c>
      <c r="K31" s="84">
        <v>6</v>
      </c>
      <c r="L31" s="91">
        <f t="shared" si="0"/>
        <v>29</v>
      </c>
    </row>
    <row r="32" spans="1:12" ht="18" customHeight="1" x14ac:dyDescent="0.25">
      <c r="A32" s="168"/>
      <c r="B32" s="163" t="s">
        <v>33</v>
      </c>
      <c r="C32" s="164"/>
      <c r="D32" s="39">
        <v>27</v>
      </c>
      <c r="E32" s="84">
        <v>1</v>
      </c>
      <c r="F32" s="84">
        <v>1</v>
      </c>
      <c r="G32" s="84"/>
      <c r="H32" s="84"/>
      <c r="I32" s="84"/>
      <c r="J32" s="84">
        <v>1</v>
      </c>
      <c r="K32" s="84"/>
      <c r="L32" s="91">
        <f t="shared" si="0"/>
        <v>0</v>
      </c>
    </row>
    <row r="33" spans="1:12" ht="26.25" customHeight="1" x14ac:dyDescent="0.25">
      <c r="A33" s="168"/>
      <c r="B33" s="163" t="s">
        <v>172</v>
      </c>
      <c r="C33" s="164"/>
      <c r="D33" s="39">
        <v>28</v>
      </c>
      <c r="E33" s="84"/>
      <c r="F33" s="84"/>
      <c r="G33" s="84"/>
      <c r="H33" s="84"/>
      <c r="I33" s="84"/>
      <c r="J33" s="84"/>
      <c r="K33" s="84"/>
      <c r="L33" s="91">
        <f t="shared" si="0"/>
        <v>0</v>
      </c>
    </row>
    <row r="34" spans="1:12" ht="18" customHeight="1" x14ac:dyDescent="0.25">
      <c r="A34" s="168"/>
      <c r="B34" s="163" t="s">
        <v>34</v>
      </c>
      <c r="C34" s="164"/>
      <c r="D34" s="39">
        <v>29</v>
      </c>
      <c r="E34" s="84"/>
      <c r="F34" s="84"/>
      <c r="G34" s="84"/>
      <c r="H34" s="84"/>
      <c r="I34" s="84"/>
      <c r="J34" s="84"/>
      <c r="K34" s="84"/>
      <c r="L34" s="91">
        <f t="shared" si="0"/>
        <v>0</v>
      </c>
    </row>
    <row r="35" spans="1:12" ht="18" customHeight="1" x14ac:dyDescent="0.25">
      <c r="A35" s="168"/>
      <c r="B35" s="163" t="s">
        <v>192</v>
      </c>
      <c r="C35" s="164"/>
      <c r="D35" s="39">
        <v>30</v>
      </c>
      <c r="E35" s="84">
        <v>1</v>
      </c>
      <c r="F35" s="84">
        <v>1</v>
      </c>
      <c r="G35" s="84"/>
      <c r="H35" s="84">
        <v>1</v>
      </c>
      <c r="I35" s="84"/>
      <c r="J35" s="84"/>
      <c r="K35" s="84"/>
      <c r="L35" s="91">
        <f t="shared" si="0"/>
        <v>0</v>
      </c>
    </row>
    <row r="36" spans="1:12" ht="18" customHeight="1" x14ac:dyDescent="0.25">
      <c r="A36" s="168"/>
      <c r="B36" s="176" t="s">
        <v>128</v>
      </c>
      <c r="C36" s="177"/>
      <c r="D36" s="39">
        <v>31</v>
      </c>
      <c r="E36" s="84">
        <v>5</v>
      </c>
      <c r="F36" s="84">
        <v>5</v>
      </c>
      <c r="G36" s="84"/>
      <c r="H36" s="84">
        <v>5</v>
      </c>
      <c r="I36" s="84">
        <v>1</v>
      </c>
      <c r="J36" s="84"/>
      <c r="K36" s="84"/>
      <c r="L36" s="91">
        <f t="shared" si="0"/>
        <v>0</v>
      </c>
    </row>
    <row r="37" spans="1:12" ht="26.25" customHeight="1" x14ac:dyDescent="0.25">
      <c r="A37" s="168"/>
      <c r="B37" s="176" t="s">
        <v>35</v>
      </c>
      <c r="C37" s="177"/>
      <c r="D37" s="39">
        <v>32</v>
      </c>
      <c r="E37" s="84">
        <v>25</v>
      </c>
      <c r="F37" s="84">
        <v>25</v>
      </c>
      <c r="G37" s="84"/>
      <c r="H37" s="84">
        <v>25</v>
      </c>
      <c r="I37" s="84">
        <v>17</v>
      </c>
      <c r="J37" s="84"/>
      <c r="K37" s="84"/>
      <c r="L37" s="91">
        <f t="shared" si="0"/>
        <v>0</v>
      </c>
    </row>
    <row r="38" spans="1:12" ht="40.5" customHeight="1" x14ac:dyDescent="0.25">
      <c r="A38" s="168"/>
      <c r="B38" s="163" t="s">
        <v>138</v>
      </c>
      <c r="C38" s="164"/>
      <c r="D38" s="39">
        <v>33</v>
      </c>
      <c r="E38" s="84"/>
      <c r="F38" s="84"/>
      <c r="G38" s="84"/>
      <c r="H38" s="84"/>
      <c r="I38" s="84"/>
      <c r="J38" s="84"/>
      <c r="K38" s="84"/>
      <c r="L38" s="91">
        <f t="shared" si="0"/>
        <v>0</v>
      </c>
    </row>
    <row r="39" spans="1:12" ht="18" customHeight="1" x14ac:dyDescent="0.25">
      <c r="A39" s="168"/>
      <c r="B39" s="163" t="s">
        <v>214</v>
      </c>
      <c r="C39" s="164"/>
      <c r="D39" s="39">
        <v>34</v>
      </c>
      <c r="E39" s="84">
        <v>1</v>
      </c>
      <c r="F39" s="84">
        <v>1</v>
      </c>
      <c r="G39" s="84"/>
      <c r="H39" s="84">
        <v>1</v>
      </c>
      <c r="I39" s="84">
        <v>1</v>
      </c>
      <c r="J39" s="84"/>
      <c r="K39" s="84"/>
      <c r="L39" s="91">
        <f t="shared" si="0"/>
        <v>0</v>
      </c>
    </row>
    <row r="40" spans="1:12" ht="15.75" customHeight="1" x14ac:dyDescent="0.25">
      <c r="A40" s="168"/>
      <c r="B40" s="6" t="s">
        <v>36</v>
      </c>
      <c r="C40" s="6"/>
      <c r="D40" s="39">
        <v>35</v>
      </c>
      <c r="E40" s="94">
        <v>2325</v>
      </c>
      <c r="F40" s="94">
        <v>1988</v>
      </c>
      <c r="G40" s="94">
        <v>4</v>
      </c>
      <c r="H40" s="94">
        <v>1486</v>
      </c>
      <c r="I40" s="94">
        <v>1094</v>
      </c>
      <c r="J40" s="94">
        <v>839</v>
      </c>
      <c r="K40" s="94">
        <v>49</v>
      </c>
      <c r="L40" s="91">
        <f t="shared" si="0"/>
        <v>337</v>
      </c>
    </row>
    <row r="41" spans="1:12" ht="18.75" customHeight="1" x14ac:dyDescent="0.25">
      <c r="A41" s="156" t="s">
        <v>43</v>
      </c>
      <c r="B41" s="166" t="s">
        <v>44</v>
      </c>
      <c r="C41" s="166"/>
      <c r="D41" s="39">
        <v>36</v>
      </c>
      <c r="E41" s="84">
        <v>1544</v>
      </c>
      <c r="F41" s="84">
        <v>1305</v>
      </c>
      <c r="G41" s="84"/>
      <c r="H41" s="84">
        <v>1448</v>
      </c>
      <c r="I41" s="121" t="s">
        <v>208</v>
      </c>
      <c r="J41" s="84">
        <v>96</v>
      </c>
      <c r="K41" s="84">
        <v>19</v>
      </c>
      <c r="L41" s="91">
        <f t="shared" si="0"/>
        <v>239</v>
      </c>
    </row>
    <row r="42" spans="1:12" ht="16.5" customHeight="1" x14ac:dyDescent="0.25">
      <c r="A42" s="156"/>
      <c r="B42" s="178" t="s">
        <v>47</v>
      </c>
      <c r="C42" s="179"/>
      <c r="D42" s="39">
        <v>37</v>
      </c>
      <c r="E42" s="84">
        <v>24</v>
      </c>
      <c r="F42" s="84">
        <v>24</v>
      </c>
      <c r="G42" s="84"/>
      <c r="H42" s="84">
        <v>24</v>
      </c>
      <c r="I42" s="121" t="s">
        <v>208</v>
      </c>
      <c r="J42" s="84"/>
      <c r="K42" s="84"/>
      <c r="L42" s="91">
        <f t="shared" si="0"/>
        <v>0</v>
      </c>
    </row>
    <row r="43" spans="1:12" ht="26.25" customHeight="1" x14ac:dyDescent="0.25">
      <c r="A43" s="156"/>
      <c r="B43" s="167" t="s">
        <v>42</v>
      </c>
      <c r="C43" s="167"/>
      <c r="D43" s="39">
        <v>38</v>
      </c>
      <c r="E43" s="84">
        <v>22</v>
      </c>
      <c r="F43" s="84">
        <v>20</v>
      </c>
      <c r="G43" s="84"/>
      <c r="H43" s="84">
        <v>19</v>
      </c>
      <c r="I43" s="84">
        <v>18</v>
      </c>
      <c r="J43" s="84">
        <v>3</v>
      </c>
      <c r="K43" s="84"/>
      <c r="L43" s="91">
        <f t="shared" si="0"/>
        <v>2</v>
      </c>
    </row>
    <row r="44" spans="1:12" ht="15.75" customHeight="1" x14ac:dyDescent="0.25">
      <c r="A44" s="156"/>
      <c r="B44" s="169" t="s">
        <v>192</v>
      </c>
      <c r="C44" s="170"/>
      <c r="D44" s="39">
        <v>39</v>
      </c>
      <c r="E44" s="84">
        <v>8</v>
      </c>
      <c r="F44" s="84">
        <v>8</v>
      </c>
      <c r="G44" s="84"/>
      <c r="H44" s="84">
        <v>7</v>
      </c>
      <c r="I44" s="84">
        <v>7</v>
      </c>
      <c r="J44" s="84">
        <v>1</v>
      </c>
      <c r="K44" s="84"/>
      <c r="L44" s="91">
        <f t="shared" si="0"/>
        <v>0</v>
      </c>
    </row>
    <row r="45" spans="1:12" ht="17.25" customHeight="1" x14ac:dyDescent="0.25">
      <c r="A45" s="156"/>
      <c r="B45" s="6" t="s">
        <v>36</v>
      </c>
      <c r="C45" s="70"/>
      <c r="D45" s="39">
        <v>40</v>
      </c>
      <c r="E45" s="84">
        <f>E41+E43+E44</f>
        <v>1574</v>
      </c>
      <c r="F45" s="84">
        <f t="shared" ref="F45:K45" si="2">F41+F43+F44</f>
        <v>1333</v>
      </c>
      <c r="G45" s="84">
        <f t="shared" si="2"/>
        <v>0</v>
      </c>
      <c r="H45" s="84">
        <f t="shared" si="2"/>
        <v>1474</v>
      </c>
      <c r="I45" s="84">
        <f>I43+I44</f>
        <v>25</v>
      </c>
      <c r="J45" s="84">
        <f t="shared" si="2"/>
        <v>100</v>
      </c>
      <c r="K45" s="84">
        <f t="shared" si="2"/>
        <v>19</v>
      </c>
      <c r="L45" s="91">
        <f t="shared" si="0"/>
        <v>241</v>
      </c>
    </row>
    <row r="46" spans="1:12" ht="15.75" customHeight="1" x14ac:dyDescent="0.25">
      <c r="A46" s="165" t="s">
        <v>193</v>
      </c>
      <c r="B46" s="165"/>
      <c r="C46" s="165"/>
      <c r="D46" s="39">
        <v>41</v>
      </c>
      <c r="E46" s="84">
        <f t="shared" ref="E46:K46" si="3">E16+E25+E40+E45</f>
        <v>5253</v>
      </c>
      <c r="F46" s="84">
        <f t="shared" si="3"/>
        <v>4471</v>
      </c>
      <c r="G46" s="84">
        <f t="shared" si="3"/>
        <v>4</v>
      </c>
      <c r="H46" s="84">
        <f t="shared" si="3"/>
        <v>4102</v>
      </c>
      <c r="I46" s="84">
        <f t="shared" si="3"/>
        <v>1935</v>
      </c>
      <c r="J46" s="84">
        <f t="shared" si="3"/>
        <v>1151</v>
      </c>
      <c r="K46" s="84">
        <f t="shared" si="3"/>
        <v>169</v>
      </c>
      <c r="L46" s="91">
        <f t="shared" si="0"/>
        <v>782</v>
      </c>
    </row>
    <row r="47" spans="1:12" x14ac:dyDescent="0.25">
      <c r="A47" s="41"/>
      <c r="B47" s="42"/>
      <c r="C47" s="42"/>
    </row>
  </sheetData>
  <mergeCells count="47">
    <mergeCell ref="B14:C14"/>
    <mergeCell ref="B35:C35"/>
    <mergeCell ref="A5:C5"/>
    <mergeCell ref="B15:C15"/>
    <mergeCell ref="B10:C10"/>
    <mergeCell ref="A6:A16"/>
    <mergeCell ref="B17:C17"/>
    <mergeCell ref="B6:C6"/>
    <mergeCell ref="B7:C7"/>
    <mergeCell ref="B8:C8"/>
    <mergeCell ref="B34:C34"/>
    <mergeCell ref="B36:C36"/>
    <mergeCell ref="B37:C37"/>
    <mergeCell ref="B42:C42"/>
    <mergeCell ref="B13:C13"/>
    <mergeCell ref="B9:C9"/>
    <mergeCell ref="B11:C11"/>
    <mergeCell ref="B33:C33"/>
    <mergeCell ref="B21:C21"/>
    <mergeCell ref="B12:C12"/>
    <mergeCell ref="B20:C20"/>
    <mergeCell ref="A17:A25"/>
    <mergeCell ref="B26:C26"/>
    <mergeCell ref="B28:C28"/>
    <mergeCell ref="B22:C22"/>
    <mergeCell ref="B24:C24"/>
    <mergeCell ref="B23:C23"/>
    <mergeCell ref="A46:C46"/>
    <mergeCell ref="B41:C41"/>
    <mergeCell ref="B39:C39"/>
    <mergeCell ref="B43:C43"/>
    <mergeCell ref="A26:A40"/>
    <mergeCell ref="B30:C30"/>
    <mergeCell ref="B32:C32"/>
    <mergeCell ref="B27:C27"/>
    <mergeCell ref="B38:C38"/>
    <mergeCell ref="B44:C44"/>
    <mergeCell ref="A41:A45"/>
    <mergeCell ref="A1:J1"/>
    <mergeCell ref="D2:D4"/>
    <mergeCell ref="A2:C4"/>
    <mergeCell ref="E2:G2"/>
    <mergeCell ref="F3:G3"/>
    <mergeCell ref="E3:E4"/>
    <mergeCell ref="J2:K3"/>
    <mergeCell ref="H2:I3"/>
    <mergeCell ref="B19:C19"/>
  </mergeCells>
  <phoneticPr fontId="4" type="noConversion"/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 r:id="rId1"/>
  <headerFooter alignWithMargins="0">
    <oddFooter>&amp;R2&amp;C&amp;R2&amp;L4D1D0036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workbookViewId="0">
      <selection sqref="A1:D1"/>
    </sheetView>
  </sheetViews>
  <sheetFormatPr defaultRowHeight="12.75" x14ac:dyDescent="0.2"/>
  <cols>
    <col min="1" max="1" width="4.85546875" customWidth="1"/>
    <col min="2" max="2" width="12.5703125" customWidth="1"/>
    <col min="3" max="3" width="6.7109375" customWidth="1"/>
    <col min="4" max="4" width="42.140625" customWidth="1"/>
    <col min="5" max="5" width="12.7109375" customWidth="1"/>
    <col min="6" max="6" width="8.140625" customWidth="1"/>
    <col min="7" max="7" width="9.42578125" customWidth="1"/>
  </cols>
  <sheetData>
    <row r="1" spans="1:7" ht="15.75" x14ac:dyDescent="0.25">
      <c r="A1" s="240" t="s">
        <v>136</v>
      </c>
      <c r="B1" s="240"/>
      <c r="C1" s="240"/>
      <c r="D1" s="240"/>
      <c r="E1" s="40"/>
      <c r="F1" s="44"/>
    </row>
    <row r="2" spans="1:7" ht="22.5" customHeight="1" x14ac:dyDescent="0.2">
      <c r="A2" s="213" t="s">
        <v>4</v>
      </c>
      <c r="B2" s="213"/>
      <c r="C2" s="213"/>
      <c r="D2" s="213"/>
      <c r="E2" s="213"/>
      <c r="F2" s="8" t="s">
        <v>37</v>
      </c>
      <c r="G2" s="8" t="s">
        <v>5</v>
      </c>
    </row>
    <row r="3" spans="1:7" ht="17.25" customHeight="1" x14ac:dyDescent="0.2">
      <c r="A3" s="205" t="s">
        <v>41</v>
      </c>
      <c r="B3" s="221" t="s">
        <v>194</v>
      </c>
      <c r="C3" s="221"/>
      <c r="D3" s="221"/>
      <c r="E3" s="221"/>
      <c r="F3" s="69">
        <v>1</v>
      </c>
      <c r="G3" s="84">
        <v>3</v>
      </c>
    </row>
    <row r="4" spans="1:7" ht="17.25" customHeight="1" x14ac:dyDescent="0.2">
      <c r="A4" s="206"/>
      <c r="B4" s="47"/>
      <c r="C4" s="208" t="s">
        <v>11</v>
      </c>
      <c r="D4" s="208"/>
      <c r="E4" s="209"/>
      <c r="F4" s="69">
        <v>2</v>
      </c>
      <c r="G4" s="84">
        <v>2</v>
      </c>
    </row>
    <row r="5" spans="1:7" ht="17.25" customHeight="1" x14ac:dyDescent="0.2">
      <c r="A5" s="206"/>
      <c r="B5" s="218" t="s">
        <v>71</v>
      </c>
      <c r="C5" s="219"/>
      <c r="D5" s="219"/>
      <c r="E5" s="220"/>
      <c r="F5" s="69">
        <v>3</v>
      </c>
      <c r="G5" s="84">
        <v>177</v>
      </c>
    </row>
    <row r="6" spans="1:7" ht="17.25" customHeight="1" x14ac:dyDescent="0.2">
      <c r="A6" s="206"/>
      <c r="B6" s="214" t="s">
        <v>66</v>
      </c>
      <c r="C6" s="201" t="s">
        <v>67</v>
      </c>
      <c r="D6" s="201"/>
      <c r="E6" s="201"/>
      <c r="F6" s="69">
        <v>4</v>
      </c>
      <c r="G6" s="84">
        <v>8</v>
      </c>
    </row>
    <row r="7" spans="1:7" ht="25.5" customHeight="1" x14ac:dyDescent="0.2">
      <c r="A7" s="206"/>
      <c r="B7" s="224"/>
      <c r="C7" s="201" t="s">
        <v>68</v>
      </c>
      <c r="D7" s="201"/>
      <c r="E7" s="201"/>
      <c r="F7" s="69">
        <v>5</v>
      </c>
      <c r="G7" s="84">
        <v>12</v>
      </c>
    </row>
    <row r="8" spans="1:7" ht="18.75" customHeight="1" x14ac:dyDescent="0.2">
      <c r="A8" s="206"/>
      <c r="B8" s="224"/>
      <c r="C8" s="214" t="s">
        <v>69</v>
      </c>
      <c r="D8" s="201" t="s">
        <v>70</v>
      </c>
      <c r="E8" s="201"/>
      <c r="F8" s="69">
        <v>6</v>
      </c>
      <c r="G8" s="84">
        <v>26</v>
      </c>
    </row>
    <row r="9" spans="1:7" ht="18.75" customHeight="1" x14ac:dyDescent="0.2">
      <c r="A9" s="206"/>
      <c r="B9" s="224"/>
      <c r="C9" s="214"/>
      <c r="D9" s="201" t="s">
        <v>56</v>
      </c>
      <c r="E9" s="201"/>
      <c r="F9" s="69">
        <v>7</v>
      </c>
      <c r="G9" s="84">
        <v>34</v>
      </c>
    </row>
    <row r="10" spans="1:7" ht="18.75" customHeight="1" x14ac:dyDescent="0.2">
      <c r="A10" s="206"/>
      <c r="B10" s="224"/>
      <c r="C10" s="214"/>
      <c r="D10" s="201" t="s">
        <v>57</v>
      </c>
      <c r="E10" s="201"/>
      <c r="F10" s="69">
        <v>8</v>
      </c>
      <c r="G10" s="84">
        <v>61</v>
      </c>
    </row>
    <row r="11" spans="1:7" ht="18.75" customHeight="1" x14ac:dyDescent="0.2">
      <c r="A11" s="206"/>
      <c r="B11" s="226" t="s">
        <v>72</v>
      </c>
      <c r="C11" s="226"/>
      <c r="D11" s="226"/>
      <c r="E11" s="68" t="s">
        <v>73</v>
      </c>
      <c r="F11" s="69">
        <v>9</v>
      </c>
      <c r="G11" s="84"/>
    </row>
    <row r="12" spans="1:7" ht="19.5" customHeight="1" x14ac:dyDescent="0.2">
      <c r="A12" s="206"/>
      <c r="B12" s="226"/>
      <c r="C12" s="226"/>
      <c r="D12" s="226"/>
      <c r="E12" s="68" t="s">
        <v>74</v>
      </c>
      <c r="F12" s="69">
        <v>10</v>
      </c>
      <c r="G12" s="84"/>
    </row>
    <row r="13" spans="1:7" ht="26.25" customHeight="1" x14ac:dyDescent="0.2">
      <c r="A13" s="206"/>
      <c r="B13" s="223" t="s">
        <v>75</v>
      </c>
      <c r="C13" s="210" t="s">
        <v>76</v>
      </c>
      <c r="D13" s="211"/>
      <c r="E13" s="212"/>
      <c r="F13" s="69">
        <v>11</v>
      </c>
      <c r="G13" s="84">
        <v>1</v>
      </c>
    </row>
    <row r="14" spans="1:7" ht="12" customHeight="1" x14ac:dyDescent="0.2">
      <c r="A14" s="206"/>
      <c r="B14" s="223"/>
      <c r="C14" s="201" t="s">
        <v>77</v>
      </c>
      <c r="D14" s="201"/>
      <c r="E14" s="201"/>
      <c r="F14" s="69">
        <v>12</v>
      </c>
      <c r="G14" s="84">
        <v>192</v>
      </c>
    </row>
    <row r="15" spans="1:7" ht="12" customHeight="1" x14ac:dyDescent="0.2">
      <c r="A15" s="206"/>
      <c r="B15" s="223"/>
      <c r="C15" s="201" t="s">
        <v>83</v>
      </c>
      <c r="D15" s="201"/>
      <c r="E15" s="201"/>
      <c r="F15" s="69">
        <v>13</v>
      </c>
      <c r="G15" s="84">
        <v>2</v>
      </c>
    </row>
    <row r="16" spans="1:7" ht="12" customHeight="1" x14ac:dyDescent="0.2">
      <c r="A16" s="206"/>
      <c r="B16" s="223"/>
      <c r="C16" s="200" t="s">
        <v>78</v>
      </c>
      <c r="D16" s="200"/>
      <c r="E16" s="200"/>
      <c r="F16" s="69">
        <v>14</v>
      </c>
      <c r="G16" s="84"/>
    </row>
    <row r="17" spans="1:7" ht="12" customHeight="1" x14ac:dyDescent="0.2">
      <c r="A17" s="206"/>
      <c r="B17" s="223"/>
      <c r="C17" s="200" t="s">
        <v>79</v>
      </c>
      <c r="D17" s="200"/>
      <c r="E17" s="200"/>
      <c r="F17" s="69">
        <v>15</v>
      </c>
      <c r="G17" s="84">
        <v>17</v>
      </c>
    </row>
    <row r="18" spans="1:7" ht="12" customHeight="1" x14ac:dyDescent="0.2">
      <c r="A18" s="206"/>
      <c r="B18" s="223"/>
      <c r="C18" s="201" t="s">
        <v>80</v>
      </c>
      <c r="D18" s="201"/>
      <c r="E18" s="201"/>
      <c r="F18" s="69">
        <v>16</v>
      </c>
      <c r="G18" s="84">
        <v>50</v>
      </c>
    </row>
    <row r="19" spans="1:7" ht="12" customHeight="1" x14ac:dyDescent="0.2">
      <c r="A19" s="206"/>
      <c r="B19" s="223"/>
      <c r="C19" s="201" t="s">
        <v>81</v>
      </c>
      <c r="D19" s="201"/>
      <c r="E19" s="201"/>
      <c r="F19" s="69">
        <v>17</v>
      </c>
      <c r="G19" s="84">
        <v>6</v>
      </c>
    </row>
    <row r="20" spans="1:7" ht="12" customHeight="1" x14ac:dyDescent="0.2">
      <c r="A20" s="206"/>
      <c r="B20" s="223"/>
      <c r="C20" s="200" t="s">
        <v>82</v>
      </c>
      <c r="D20" s="200"/>
      <c r="E20" s="200"/>
      <c r="F20" s="69">
        <v>18</v>
      </c>
      <c r="G20" s="84">
        <v>276</v>
      </c>
    </row>
    <row r="21" spans="1:7" ht="12" customHeight="1" x14ac:dyDescent="0.2">
      <c r="A21" s="206"/>
      <c r="B21" s="227" t="s">
        <v>91</v>
      </c>
      <c r="C21" s="50" t="s">
        <v>84</v>
      </c>
      <c r="D21" s="51"/>
      <c r="E21" s="52"/>
      <c r="F21" s="69">
        <v>19</v>
      </c>
      <c r="G21" s="84"/>
    </row>
    <row r="22" spans="1:7" ht="12" customHeight="1" x14ac:dyDescent="0.2">
      <c r="A22" s="206"/>
      <c r="B22" s="228"/>
      <c r="C22" s="53" t="s">
        <v>85</v>
      </c>
      <c r="D22" s="54"/>
      <c r="E22" s="55"/>
      <c r="F22" s="69">
        <v>20</v>
      </c>
      <c r="G22" s="84"/>
    </row>
    <row r="23" spans="1:7" ht="12" customHeight="1" x14ac:dyDescent="0.2">
      <c r="A23" s="206"/>
      <c r="B23" s="228"/>
      <c r="C23" s="50" t="s">
        <v>86</v>
      </c>
      <c r="D23" s="51"/>
      <c r="E23" s="52"/>
      <c r="F23" s="69">
        <v>21</v>
      </c>
      <c r="G23" s="84"/>
    </row>
    <row r="24" spans="1:7" ht="12" customHeight="1" x14ac:dyDescent="0.2">
      <c r="A24" s="206"/>
      <c r="B24" s="228"/>
      <c r="C24" s="53" t="s">
        <v>87</v>
      </c>
      <c r="D24" s="54"/>
      <c r="E24" s="55"/>
      <c r="F24" s="69">
        <v>22</v>
      </c>
      <c r="G24" s="84"/>
    </row>
    <row r="25" spans="1:7" ht="12" customHeight="1" x14ac:dyDescent="0.2">
      <c r="A25" s="206"/>
      <c r="B25" s="228"/>
      <c r="C25" s="53" t="s">
        <v>88</v>
      </c>
      <c r="D25" s="54"/>
      <c r="E25" s="55"/>
      <c r="F25" s="69">
        <v>23</v>
      </c>
      <c r="G25" s="84"/>
    </row>
    <row r="26" spans="1:7" ht="12" customHeight="1" x14ac:dyDescent="0.2">
      <c r="A26" s="206"/>
      <c r="B26" s="228"/>
      <c r="C26" s="48" t="s">
        <v>89</v>
      </c>
      <c r="D26" s="49"/>
      <c r="E26" s="49"/>
      <c r="F26" s="69">
        <v>24</v>
      </c>
      <c r="G26" s="84"/>
    </row>
    <row r="27" spans="1:7" ht="12" customHeight="1" x14ac:dyDescent="0.2">
      <c r="A27" s="207"/>
      <c r="B27" s="229"/>
      <c r="C27" s="56" t="s">
        <v>90</v>
      </c>
      <c r="D27" s="57"/>
      <c r="E27" s="58"/>
      <c r="F27" s="69">
        <v>25</v>
      </c>
      <c r="G27" s="84"/>
    </row>
    <row r="28" spans="1:7" ht="12.75" customHeight="1" x14ac:dyDescent="0.2">
      <c r="A28" s="234" t="s">
        <v>58</v>
      </c>
      <c r="B28" s="202" t="s">
        <v>194</v>
      </c>
      <c r="C28" s="203"/>
      <c r="D28" s="203"/>
      <c r="E28" s="204"/>
      <c r="F28" s="69">
        <v>26</v>
      </c>
      <c r="G28" s="86"/>
    </row>
    <row r="29" spans="1:7" ht="27" customHeight="1" x14ac:dyDescent="0.2">
      <c r="A29" s="235"/>
      <c r="B29" s="215" t="s">
        <v>48</v>
      </c>
      <c r="C29" s="216"/>
      <c r="D29" s="216"/>
      <c r="E29" s="217"/>
      <c r="F29" s="69">
        <v>27</v>
      </c>
      <c r="G29" s="84"/>
    </row>
    <row r="30" spans="1:7" ht="12" customHeight="1" x14ac:dyDescent="0.2">
      <c r="A30" s="235"/>
      <c r="B30" s="185" t="s">
        <v>63</v>
      </c>
      <c r="C30" s="197" t="s">
        <v>49</v>
      </c>
      <c r="D30" s="198"/>
      <c r="E30" s="199"/>
      <c r="F30" s="69">
        <v>28</v>
      </c>
      <c r="G30" s="84"/>
    </row>
    <row r="31" spans="1:7" ht="12" customHeight="1" x14ac:dyDescent="0.2">
      <c r="A31" s="235"/>
      <c r="B31" s="185"/>
      <c r="C31" s="186" t="s">
        <v>50</v>
      </c>
      <c r="D31" s="187" t="s">
        <v>51</v>
      </c>
      <c r="E31" s="189"/>
      <c r="F31" s="69">
        <v>29</v>
      </c>
      <c r="G31" s="84"/>
    </row>
    <row r="32" spans="1:7" ht="12" customHeight="1" x14ac:dyDescent="0.2">
      <c r="A32" s="235"/>
      <c r="B32" s="185"/>
      <c r="C32" s="186"/>
      <c r="D32" s="187" t="s">
        <v>52</v>
      </c>
      <c r="E32" s="189"/>
      <c r="F32" s="69">
        <v>30</v>
      </c>
      <c r="G32" s="84"/>
    </row>
    <row r="33" spans="1:9" ht="12" customHeight="1" x14ac:dyDescent="0.2">
      <c r="A33" s="235"/>
      <c r="B33" s="185"/>
      <c r="C33" s="187" t="s">
        <v>53</v>
      </c>
      <c r="D33" s="188"/>
      <c r="E33" s="189"/>
      <c r="F33" s="69">
        <v>31</v>
      </c>
      <c r="G33" s="84"/>
    </row>
    <row r="34" spans="1:9" ht="12" customHeight="1" x14ac:dyDescent="0.2">
      <c r="A34" s="235"/>
      <c r="B34" s="185"/>
      <c r="C34" s="187" t="s">
        <v>54</v>
      </c>
      <c r="D34" s="188"/>
      <c r="E34" s="189"/>
      <c r="F34" s="69">
        <v>32</v>
      </c>
      <c r="G34" s="84"/>
    </row>
    <row r="35" spans="1:9" ht="12" customHeight="1" x14ac:dyDescent="0.2">
      <c r="A35" s="235"/>
      <c r="B35" s="185" t="s">
        <v>64</v>
      </c>
      <c r="C35" s="187" t="s">
        <v>55</v>
      </c>
      <c r="D35" s="188"/>
      <c r="E35" s="189"/>
      <c r="F35" s="69">
        <v>33</v>
      </c>
      <c r="G35" s="84"/>
    </row>
    <row r="36" spans="1:9" ht="12" customHeight="1" x14ac:dyDescent="0.2">
      <c r="A36" s="235"/>
      <c r="B36" s="185"/>
      <c r="C36" s="187" t="s">
        <v>56</v>
      </c>
      <c r="D36" s="188"/>
      <c r="E36" s="189"/>
      <c r="F36" s="69">
        <v>34</v>
      </c>
      <c r="G36" s="84"/>
    </row>
    <row r="37" spans="1:9" ht="12" customHeight="1" x14ac:dyDescent="0.2">
      <c r="A37" s="235"/>
      <c r="B37" s="185"/>
      <c r="C37" s="187" t="s">
        <v>57</v>
      </c>
      <c r="D37" s="188"/>
      <c r="E37" s="189"/>
      <c r="F37" s="69">
        <v>35</v>
      </c>
      <c r="G37" s="84"/>
    </row>
    <row r="38" spans="1:9" ht="12" customHeight="1" x14ac:dyDescent="0.2">
      <c r="A38" s="235"/>
      <c r="B38" s="231" t="s">
        <v>65</v>
      </c>
      <c r="C38" s="232"/>
      <c r="D38" s="232"/>
      <c r="E38" s="233"/>
      <c r="F38" s="69">
        <v>36</v>
      </c>
      <c r="G38" s="84">
        <f>SUM(G39:G43)</f>
        <v>0</v>
      </c>
    </row>
    <row r="39" spans="1:9" ht="12" customHeight="1" x14ac:dyDescent="0.2">
      <c r="A39" s="235"/>
      <c r="B39" s="193" t="s">
        <v>129</v>
      </c>
      <c r="C39" s="190" t="s">
        <v>130</v>
      </c>
      <c r="D39" s="191"/>
      <c r="E39" s="192"/>
      <c r="F39" s="69">
        <v>37</v>
      </c>
      <c r="G39" s="84"/>
    </row>
    <row r="40" spans="1:9" ht="12" customHeight="1" x14ac:dyDescent="0.2">
      <c r="A40" s="235"/>
      <c r="B40" s="194"/>
      <c r="C40" s="190" t="s">
        <v>131</v>
      </c>
      <c r="D40" s="191"/>
      <c r="E40" s="192"/>
      <c r="F40" s="69">
        <v>38</v>
      </c>
      <c r="G40" s="84"/>
    </row>
    <row r="41" spans="1:9" ht="12" customHeight="1" x14ac:dyDescent="0.2">
      <c r="A41" s="235"/>
      <c r="B41" s="194"/>
      <c r="C41" s="190" t="s">
        <v>132</v>
      </c>
      <c r="D41" s="191"/>
      <c r="E41" s="192"/>
      <c r="F41" s="69">
        <v>39</v>
      </c>
      <c r="G41" s="84"/>
    </row>
    <row r="42" spans="1:9" ht="12" customHeight="1" x14ac:dyDescent="0.2">
      <c r="A42" s="235"/>
      <c r="B42" s="194"/>
      <c r="C42" s="190" t="s">
        <v>133</v>
      </c>
      <c r="D42" s="191"/>
      <c r="E42" s="192"/>
      <c r="F42" s="69">
        <v>40</v>
      </c>
      <c r="G42" s="84"/>
    </row>
    <row r="43" spans="1:9" ht="12" customHeight="1" x14ac:dyDescent="0.2">
      <c r="A43" s="236"/>
      <c r="B43" s="195"/>
      <c r="C43" s="190" t="s">
        <v>173</v>
      </c>
      <c r="D43" s="191"/>
      <c r="E43" s="192"/>
      <c r="F43" s="69">
        <v>41</v>
      </c>
      <c r="G43" s="84"/>
    </row>
    <row r="44" spans="1:9" ht="12.75" customHeight="1" x14ac:dyDescent="0.2">
      <c r="A44" s="237" t="s">
        <v>59</v>
      </c>
      <c r="B44" s="202" t="s">
        <v>194</v>
      </c>
      <c r="C44" s="203"/>
      <c r="D44" s="203"/>
      <c r="E44" s="204"/>
      <c r="F44" s="69">
        <v>42</v>
      </c>
      <c r="G44" s="86">
        <v>7</v>
      </c>
      <c r="I44" s="93"/>
    </row>
    <row r="45" spans="1:9" ht="27" customHeight="1" x14ac:dyDescent="0.2">
      <c r="A45" s="238"/>
      <c r="B45" s="222" t="s">
        <v>48</v>
      </c>
      <c r="C45" s="222"/>
      <c r="D45" s="222"/>
      <c r="E45" s="222"/>
      <c r="F45" s="69">
        <v>43</v>
      </c>
      <c r="G45" s="84">
        <v>18</v>
      </c>
    </row>
    <row r="46" spans="1:9" ht="12" customHeight="1" x14ac:dyDescent="0.2">
      <c r="A46" s="238"/>
      <c r="B46" s="185" t="s">
        <v>63</v>
      </c>
      <c r="C46" s="230" t="s">
        <v>49</v>
      </c>
      <c r="D46" s="230"/>
      <c r="E46" s="230"/>
      <c r="F46" s="69">
        <v>44</v>
      </c>
      <c r="G46" s="84"/>
    </row>
    <row r="47" spans="1:9" ht="12" customHeight="1" x14ac:dyDescent="0.2">
      <c r="A47" s="238"/>
      <c r="B47" s="185"/>
      <c r="C47" s="186" t="s">
        <v>50</v>
      </c>
      <c r="D47" s="225" t="s">
        <v>51</v>
      </c>
      <c r="E47" s="225"/>
      <c r="F47" s="69">
        <v>45</v>
      </c>
      <c r="G47" s="104"/>
    </row>
    <row r="48" spans="1:9" ht="12" customHeight="1" x14ac:dyDescent="0.2">
      <c r="A48" s="238"/>
      <c r="B48" s="185"/>
      <c r="C48" s="186"/>
      <c r="D48" s="225" t="s">
        <v>52</v>
      </c>
      <c r="E48" s="225"/>
      <c r="F48" s="69">
        <v>46</v>
      </c>
      <c r="G48" s="84"/>
    </row>
    <row r="49" spans="1:7" ht="12" customHeight="1" x14ac:dyDescent="0.2">
      <c r="A49" s="238"/>
      <c r="B49" s="185"/>
      <c r="C49" s="225" t="s">
        <v>53</v>
      </c>
      <c r="D49" s="225"/>
      <c r="E49" s="225"/>
      <c r="F49" s="69">
        <v>47</v>
      </c>
      <c r="G49" s="84"/>
    </row>
    <row r="50" spans="1:7" ht="12" customHeight="1" x14ac:dyDescent="0.2">
      <c r="A50" s="238"/>
      <c r="B50" s="185"/>
      <c r="C50" s="225" t="s">
        <v>54</v>
      </c>
      <c r="D50" s="225"/>
      <c r="E50" s="225"/>
      <c r="F50" s="69">
        <v>48</v>
      </c>
      <c r="G50" s="84"/>
    </row>
    <row r="51" spans="1:7" ht="12" customHeight="1" x14ac:dyDescent="0.2">
      <c r="A51" s="238"/>
      <c r="B51" s="185" t="s">
        <v>64</v>
      </c>
      <c r="C51" s="225" t="s">
        <v>55</v>
      </c>
      <c r="D51" s="225"/>
      <c r="E51" s="225"/>
      <c r="F51" s="69">
        <v>49</v>
      </c>
      <c r="G51" s="84">
        <v>7</v>
      </c>
    </row>
    <row r="52" spans="1:7" ht="12" customHeight="1" x14ac:dyDescent="0.2">
      <c r="A52" s="238"/>
      <c r="B52" s="185"/>
      <c r="C52" s="225" t="s">
        <v>56</v>
      </c>
      <c r="D52" s="225"/>
      <c r="E52" s="225"/>
      <c r="F52" s="69">
        <v>50</v>
      </c>
      <c r="G52" s="84">
        <v>2</v>
      </c>
    </row>
    <row r="53" spans="1:7" ht="12" customHeight="1" x14ac:dyDescent="0.2">
      <c r="A53" s="238"/>
      <c r="B53" s="185"/>
      <c r="C53" s="225" t="s">
        <v>57</v>
      </c>
      <c r="D53" s="225"/>
      <c r="E53" s="225"/>
      <c r="F53" s="69">
        <v>51</v>
      </c>
      <c r="G53" s="84"/>
    </row>
    <row r="54" spans="1:7" ht="12" customHeight="1" x14ac:dyDescent="0.2">
      <c r="A54" s="238"/>
      <c r="B54" s="241" t="s">
        <v>65</v>
      </c>
      <c r="C54" s="241"/>
      <c r="D54" s="241"/>
      <c r="E54" s="241"/>
      <c r="F54" s="69">
        <v>52</v>
      </c>
      <c r="G54" s="84">
        <f>SUM(G55:G59)</f>
        <v>0</v>
      </c>
    </row>
    <row r="55" spans="1:7" ht="12" customHeight="1" x14ac:dyDescent="0.2">
      <c r="A55" s="238"/>
      <c r="B55" s="193" t="s">
        <v>129</v>
      </c>
      <c r="C55" s="196" t="s">
        <v>130</v>
      </c>
      <c r="D55" s="196"/>
      <c r="E55" s="196"/>
      <c r="F55" s="69">
        <v>53</v>
      </c>
      <c r="G55" s="84"/>
    </row>
    <row r="56" spans="1:7" ht="12" customHeight="1" x14ac:dyDescent="0.2">
      <c r="A56" s="238"/>
      <c r="B56" s="194"/>
      <c r="C56" s="196" t="s">
        <v>131</v>
      </c>
      <c r="D56" s="196"/>
      <c r="E56" s="196"/>
      <c r="F56" s="69">
        <v>54</v>
      </c>
      <c r="G56" s="84"/>
    </row>
    <row r="57" spans="1:7" ht="12" customHeight="1" x14ac:dyDescent="0.2">
      <c r="A57" s="238"/>
      <c r="B57" s="194"/>
      <c r="C57" s="196" t="s">
        <v>132</v>
      </c>
      <c r="D57" s="196"/>
      <c r="E57" s="196"/>
      <c r="F57" s="69">
        <v>55</v>
      </c>
      <c r="G57" s="84"/>
    </row>
    <row r="58" spans="1:7" ht="12" customHeight="1" x14ac:dyDescent="0.2">
      <c r="A58" s="238"/>
      <c r="B58" s="194"/>
      <c r="C58" s="196" t="s">
        <v>133</v>
      </c>
      <c r="D58" s="196"/>
      <c r="E58" s="196"/>
      <c r="F58" s="69">
        <v>56</v>
      </c>
      <c r="G58" s="84"/>
    </row>
    <row r="59" spans="1:7" ht="12" customHeight="1" x14ac:dyDescent="0.2">
      <c r="A59" s="239"/>
      <c r="B59" s="195"/>
      <c r="C59" s="190" t="s">
        <v>173</v>
      </c>
      <c r="D59" s="191"/>
      <c r="E59" s="192"/>
      <c r="F59" s="69">
        <v>57</v>
      </c>
      <c r="G59" s="84"/>
    </row>
    <row r="62" spans="1:7" ht="18" customHeight="1" x14ac:dyDescent="0.2"/>
    <row r="63" spans="1:7" ht="18" customHeight="1" x14ac:dyDescent="0.2"/>
    <row r="64" spans="1:7" ht="18" customHeight="1" x14ac:dyDescent="0.2"/>
    <row r="65" ht="18" customHeight="1" x14ac:dyDescent="0.2"/>
    <row r="66" ht="18" customHeight="1" x14ac:dyDescent="0.2"/>
  </sheetData>
  <mergeCells count="66">
    <mergeCell ref="A28:A43"/>
    <mergeCell ref="B44:E44"/>
    <mergeCell ref="A44:A59"/>
    <mergeCell ref="A1:D1"/>
    <mergeCell ref="B54:E54"/>
    <mergeCell ref="B30:B34"/>
    <mergeCell ref="C31:C32"/>
    <mergeCell ref="B35:B37"/>
    <mergeCell ref="D32:E32"/>
    <mergeCell ref="D31:E31"/>
    <mergeCell ref="C46:E46"/>
    <mergeCell ref="C50:E50"/>
    <mergeCell ref="C7:E7"/>
    <mergeCell ref="C37:E37"/>
    <mergeCell ref="B38:E38"/>
    <mergeCell ref="B39:B43"/>
    <mergeCell ref="C42:E42"/>
    <mergeCell ref="D47:E47"/>
    <mergeCell ref="D48:E48"/>
    <mergeCell ref="C49:E49"/>
    <mergeCell ref="B51:B53"/>
    <mergeCell ref="B45:E45"/>
    <mergeCell ref="B13:B20"/>
    <mergeCell ref="B6:B10"/>
    <mergeCell ref="C51:E51"/>
    <mergeCell ref="C52:E52"/>
    <mergeCell ref="C53:E53"/>
    <mergeCell ref="B11:D12"/>
    <mergeCell ref="C20:E20"/>
    <mergeCell ref="B21:B27"/>
    <mergeCell ref="A2:E2"/>
    <mergeCell ref="C33:E33"/>
    <mergeCell ref="D9:E9"/>
    <mergeCell ref="C8:C10"/>
    <mergeCell ref="D8:E8"/>
    <mergeCell ref="C14:E14"/>
    <mergeCell ref="B29:E29"/>
    <mergeCell ref="B5:E5"/>
    <mergeCell ref="B3:E3"/>
    <mergeCell ref="C6:E6"/>
    <mergeCell ref="A3:A27"/>
    <mergeCell ref="C4:E4"/>
    <mergeCell ref="C13:E13"/>
    <mergeCell ref="D10:E10"/>
    <mergeCell ref="C19:E19"/>
    <mergeCell ref="C15:E15"/>
    <mergeCell ref="C16:E16"/>
    <mergeCell ref="C30:E30"/>
    <mergeCell ref="C17:E17"/>
    <mergeCell ref="C18:E18"/>
    <mergeCell ref="C41:E41"/>
    <mergeCell ref="C43:E43"/>
    <mergeCell ref="C35:E35"/>
    <mergeCell ref="C36:E36"/>
    <mergeCell ref="B28:E28"/>
    <mergeCell ref="C40:E40"/>
    <mergeCell ref="B46:B50"/>
    <mergeCell ref="C47:C48"/>
    <mergeCell ref="C34:E34"/>
    <mergeCell ref="C39:E39"/>
    <mergeCell ref="C59:E59"/>
    <mergeCell ref="B55:B59"/>
    <mergeCell ref="C55:E55"/>
    <mergeCell ref="C56:E56"/>
    <mergeCell ref="C57:E57"/>
    <mergeCell ref="C58:E58"/>
  </mergeCells>
  <phoneticPr fontId="4" type="noConversion"/>
  <pageMargins left="0.51181102362204722" right="0.31496062992125984" top="0.35433070866141736" bottom="0.74803149606299213" header="0.31496062992125984" footer="0.51181102362204722"/>
  <pageSetup paperSize="9" scale="93" orientation="portrait" r:id="rId1"/>
  <headerFooter>
    <oddFooter>&amp;R3&amp;C&amp;R3&amp;L4D1D0036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J122"/>
  <sheetViews>
    <sheetView zoomScaleNormal="100" zoomScaleSheetLayoutView="100" workbookViewId="0">
      <selection activeCell="A52" sqref="A52:G52"/>
    </sheetView>
  </sheetViews>
  <sheetFormatPr defaultRowHeight="12.75" x14ac:dyDescent="0.2"/>
  <cols>
    <col min="1" max="1" width="7.42578125" style="1" customWidth="1"/>
    <col min="2" max="2" width="8.85546875" style="1" customWidth="1"/>
    <col min="3" max="3" width="10.42578125" style="1" customWidth="1"/>
    <col min="4" max="4" width="38.5703125" style="1" customWidth="1"/>
    <col min="5" max="5" width="10.140625" style="1" customWidth="1"/>
    <col min="6" max="6" width="10.7109375" style="1" customWidth="1"/>
    <col min="7" max="7" width="9.5703125" style="1" customWidth="1"/>
    <col min="8" max="8" width="11.140625" style="1" customWidth="1"/>
    <col min="9" max="9" width="14.85546875" style="1" customWidth="1"/>
    <col min="10" max="16384" width="9.140625" style="1"/>
  </cols>
  <sheetData>
    <row r="1" spans="1:9" ht="15" customHeight="1" x14ac:dyDescent="0.25">
      <c r="A1" s="240" t="s">
        <v>137</v>
      </c>
      <c r="B1" s="240"/>
      <c r="C1" s="240"/>
      <c r="D1" s="240"/>
      <c r="E1" s="40"/>
      <c r="F1" s="40"/>
      <c r="G1" s="40"/>
      <c r="H1" s="40"/>
      <c r="I1" s="7"/>
    </row>
    <row r="2" spans="1:9" ht="18.75" customHeight="1" x14ac:dyDescent="0.2">
      <c r="A2" s="257" t="s">
        <v>4</v>
      </c>
      <c r="B2" s="258"/>
      <c r="C2" s="258"/>
      <c r="D2" s="258"/>
      <c r="E2" s="258"/>
      <c r="F2" s="258"/>
      <c r="G2" s="259"/>
      <c r="H2" s="8" t="s">
        <v>37</v>
      </c>
      <c r="I2" s="8" t="s">
        <v>5</v>
      </c>
    </row>
    <row r="3" spans="1:9" ht="15" customHeight="1" x14ac:dyDescent="0.2">
      <c r="A3" s="250" t="s">
        <v>41</v>
      </c>
      <c r="B3" s="202" t="s">
        <v>140</v>
      </c>
      <c r="C3" s="203"/>
      <c r="D3" s="203"/>
      <c r="E3" s="203"/>
      <c r="F3" s="203"/>
      <c r="G3" s="204"/>
      <c r="H3" s="10">
        <v>1</v>
      </c>
      <c r="I3" s="86">
        <v>187</v>
      </c>
    </row>
    <row r="4" spans="1:9" ht="14.25" customHeight="1" x14ac:dyDescent="0.2">
      <c r="A4" s="250"/>
      <c r="B4" s="251" t="s">
        <v>1</v>
      </c>
      <c r="C4" s="247" t="s">
        <v>134</v>
      </c>
      <c r="D4" s="248"/>
      <c r="E4" s="248"/>
      <c r="F4" s="248"/>
      <c r="G4" s="249"/>
      <c r="H4" s="10">
        <v>2</v>
      </c>
      <c r="I4" s="86">
        <v>116</v>
      </c>
    </row>
    <row r="5" spans="1:9" ht="14.25" customHeight="1" x14ac:dyDescent="0.2">
      <c r="A5" s="250"/>
      <c r="B5" s="252"/>
      <c r="C5" s="254" t="s">
        <v>135</v>
      </c>
      <c r="D5" s="255"/>
      <c r="E5" s="255"/>
      <c r="F5" s="255"/>
      <c r="G5" s="256"/>
      <c r="H5" s="10">
        <v>3</v>
      </c>
      <c r="I5" s="86">
        <v>30</v>
      </c>
    </row>
    <row r="6" spans="1:9" ht="14.25" customHeight="1" x14ac:dyDescent="0.2">
      <c r="A6" s="250"/>
      <c r="B6" s="252"/>
      <c r="C6" s="247" t="s">
        <v>8</v>
      </c>
      <c r="D6" s="248"/>
      <c r="E6" s="248"/>
      <c r="F6" s="248"/>
      <c r="G6" s="249"/>
      <c r="H6" s="10">
        <v>4</v>
      </c>
      <c r="I6" s="86"/>
    </row>
    <row r="7" spans="1:9" ht="14.25" customHeight="1" x14ac:dyDescent="0.2">
      <c r="A7" s="250"/>
      <c r="B7" s="252"/>
      <c r="C7" s="247" t="s">
        <v>7</v>
      </c>
      <c r="D7" s="248"/>
      <c r="E7" s="248"/>
      <c r="F7" s="248"/>
      <c r="G7" s="249"/>
      <c r="H7" s="10">
        <v>5</v>
      </c>
      <c r="I7" s="86">
        <v>69</v>
      </c>
    </row>
    <row r="8" spans="1:9" ht="14.25" customHeight="1" x14ac:dyDescent="0.2">
      <c r="A8" s="250"/>
      <c r="B8" s="252"/>
      <c r="C8" s="247" t="s">
        <v>9</v>
      </c>
      <c r="D8" s="248"/>
      <c r="E8" s="248"/>
      <c r="F8" s="248"/>
      <c r="G8" s="249"/>
      <c r="H8" s="10">
        <v>6</v>
      </c>
      <c r="I8" s="86"/>
    </row>
    <row r="9" spans="1:9" ht="14.25" customHeight="1" x14ac:dyDescent="0.2">
      <c r="A9" s="250"/>
      <c r="B9" s="253"/>
      <c r="C9" s="247" t="s">
        <v>10</v>
      </c>
      <c r="D9" s="248"/>
      <c r="E9" s="248"/>
      <c r="F9" s="248"/>
      <c r="G9" s="249"/>
      <c r="H9" s="10">
        <v>7</v>
      </c>
      <c r="I9" s="86"/>
    </row>
    <row r="10" spans="1:9" ht="15" customHeight="1" x14ac:dyDescent="0.2">
      <c r="A10" s="250"/>
      <c r="B10" s="242" t="s">
        <v>139</v>
      </c>
      <c r="C10" s="243"/>
      <c r="D10" s="243"/>
      <c r="E10" s="243"/>
      <c r="F10" s="243"/>
      <c r="G10" s="244"/>
      <c r="H10" s="10">
        <v>8</v>
      </c>
      <c r="I10" s="86"/>
    </row>
    <row r="11" spans="1:9" ht="15" customHeight="1" x14ac:dyDescent="0.2">
      <c r="A11" s="250"/>
      <c r="B11" s="242" t="s">
        <v>38</v>
      </c>
      <c r="C11" s="243"/>
      <c r="D11" s="243"/>
      <c r="E11" s="243"/>
      <c r="F11" s="243"/>
      <c r="G11" s="244"/>
      <c r="H11" s="10">
        <v>9</v>
      </c>
      <c r="I11" s="86">
        <v>1</v>
      </c>
    </row>
    <row r="12" spans="1:9" ht="15" customHeight="1" x14ac:dyDescent="0.2">
      <c r="A12" s="250"/>
      <c r="B12" s="242" t="s">
        <v>39</v>
      </c>
      <c r="C12" s="243"/>
      <c r="D12" s="243"/>
      <c r="E12" s="243"/>
      <c r="F12" s="243"/>
      <c r="G12" s="244"/>
      <c r="H12" s="10">
        <v>10</v>
      </c>
      <c r="I12" s="86"/>
    </row>
    <row r="13" spans="1:9" ht="15" customHeight="1" x14ac:dyDescent="0.2">
      <c r="A13" s="250"/>
      <c r="B13" s="242" t="s">
        <v>167</v>
      </c>
      <c r="C13" s="243"/>
      <c r="D13" s="243"/>
      <c r="E13" s="243"/>
      <c r="F13" s="243"/>
      <c r="G13" s="244"/>
      <c r="H13" s="10">
        <v>11</v>
      </c>
      <c r="I13" s="86"/>
    </row>
    <row r="14" spans="1:9" ht="15" customHeight="1" x14ac:dyDescent="0.2">
      <c r="A14" s="250"/>
      <c r="B14" s="278" t="s">
        <v>6</v>
      </c>
      <c r="C14" s="279"/>
      <c r="D14" s="279"/>
      <c r="E14" s="279"/>
      <c r="F14" s="279"/>
      <c r="G14" s="280"/>
      <c r="H14" s="10">
        <v>12</v>
      </c>
      <c r="I14" s="86"/>
    </row>
    <row r="15" spans="1:9" ht="15" customHeight="1" x14ac:dyDescent="0.2">
      <c r="A15" s="250"/>
      <c r="B15" s="278" t="s">
        <v>40</v>
      </c>
      <c r="C15" s="279"/>
      <c r="D15" s="279"/>
      <c r="E15" s="279"/>
      <c r="F15" s="279"/>
      <c r="G15" s="280"/>
      <c r="H15" s="10">
        <v>13</v>
      </c>
      <c r="I15" s="86"/>
    </row>
    <row r="16" spans="1:9" ht="15" customHeight="1" x14ac:dyDescent="0.2">
      <c r="A16" s="250"/>
      <c r="B16" s="281" t="s">
        <v>152</v>
      </c>
      <c r="C16" s="282"/>
      <c r="D16" s="282"/>
      <c r="E16" s="282"/>
      <c r="F16" s="282"/>
      <c r="G16" s="283"/>
      <c r="H16" s="10">
        <v>14</v>
      </c>
      <c r="I16" s="86">
        <v>1</v>
      </c>
    </row>
    <row r="17" spans="1:9" ht="15" customHeight="1" x14ac:dyDescent="0.2">
      <c r="A17" s="250"/>
      <c r="B17" s="281" t="s">
        <v>160</v>
      </c>
      <c r="C17" s="282"/>
      <c r="D17" s="282"/>
      <c r="E17" s="282"/>
      <c r="F17" s="282"/>
      <c r="G17" s="283"/>
      <c r="H17" s="10">
        <v>15</v>
      </c>
      <c r="I17" s="86"/>
    </row>
    <row r="18" spans="1:9" ht="15" customHeight="1" x14ac:dyDescent="0.2">
      <c r="A18" s="250"/>
      <c r="B18" s="242" t="s">
        <v>141</v>
      </c>
      <c r="C18" s="243"/>
      <c r="D18" s="243"/>
      <c r="E18" s="243"/>
      <c r="F18" s="243"/>
      <c r="G18" s="244"/>
      <c r="H18" s="10">
        <v>16</v>
      </c>
      <c r="I18" s="86"/>
    </row>
    <row r="19" spans="1:9" ht="15" customHeight="1" x14ac:dyDescent="0.2">
      <c r="A19" s="250"/>
      <c r="B19" s="242" t="s">
        <v>142</v>
      </c>
      <c r="C19" s="243"/>
      <c r="D19" s="243"/>
      <c r="E19" s="243"/>
      <c r="F19" s="243"/>
      <c r="G19" s="244"/>
      <c r="H19" s="10">
        <v>17</v>
      </c>
      <c r="I19" s="86">
        <v>5</v>
      </c>
    </row>
    <row r="20" spans="1:9" ht="15" customHeight="1" x14ac:dyDescent="0.2">
      <c r="A20" s="250"/>
      <c r="B20" s="242" t="s">
        <v>143</v>
      </c>
      <c r="C20" s="243"/>
      <c r="D20" s="243"/>
      <c r="E20" s="243"/>
      <c r="F20" s="243"/>
      <c r="G20" s="244"/>
      <c r="H20" s="10">
        <v>18</v>
      </c>
      <c r="I20" s="86">
        <v>425</v>
      </c>
    </row>
    <row r="21" spans="1:9" ht="15" customHeight="1" x14ac:dyDescent="0.2">
      <c r="A21" s="250"/>
      <c r="B21" s="242" t="s">
        <v>144</v>
      </c>
      <c r="C21" s="243"/>
      <c r="D21" s="243"/>
      <c r="E21" s="243"/>
      <c r="F21" s="243"/>
      <c r="G21" s="244"/>
      <c r="H21" s="10">
        <v>19</v>
      </c>
      <c r="I21" s="86">
        <v>7</v>
      </c>
    </row>
    <row r="22" spans="1:9" ht="15" customHeight="1" x14ac:dyDescent="0.2">
      <c r="A22" s="250"/>
      <c r="B22" s="242" t="s">
        <v>145</v>
      </c>
      <c r="C22" s="243"/>
      <c r="D22" s="243"/>
      <c r="E22" s="243"/>
      <c r="F22" s="243"/>
      <c r="G22" s="244"/>
      <c r="H22" s="10">
        <v>20</v>
      </c>
      <c r="I22" s="86">
        <v>13</v>
      </c>
    </row>
    <row r="23" spans="1:9" ht="15" customHeight="1" x14ac:dyDescent="0.2">
      <c r="A23" s="250"/>
      <c r="B23" s="242" t="s">
        <v>215</v>
      </c>
      <c r="C23" s="243"/>
      <c r="D23" s="243"/>
      <c r="E23" s="243"/>
      <c r="F23" s="243"/>
      <c r="G23" s="244"/>
      <c r="H23" s="10">
        <v>21</v>
      </c>
      <c r="I23" s="86"/>
    </row>
    <row r="24" spans="1:9" ht="26.25" customHeight="1" x14ac:dyDescent="0.2">
      <c r="A24" s="250"/>
      <c r="B24" s="218" t="s">
        <v>162</v>
      </c>
      <c r="C24" s="219"/>
      <c r="D24" s="219"/>
      <c r="E24" s="219"/>
      <c r="F24" s="219"/>
      <c r="G24" s="220"/>
      <c r="H24" s="10">
        <v>22</v>
      </c>
      <c r="I24" s="86"/>
    </row>
    <row r="25" spans="1:9" ht="16.5" customHeight="1" x14ac:dyDescent="0.2">
      <c r="A25" s="250" t="s">
        <v>58</v>
      </c>
      <c r="B25" s="277" t="s">
        <v>147</v>
      </c>
      <c r="C25" s="277"/>
      <c r="D25" s="268" t="s">
        <v>94</v>
      </c>
      <c r="E25" s="269"/>
      <c r="F25" s="269"/>
      <c r="G25" s="270"/>
      <c r="H25" s="10">
        <v>23</v>
      </c>
      <c r="I25" s="86"/>
    </row>
    <row r="26" spans="1:9" ht="16.5" customHeight="1" x14ac:dyDescent="0.2">
      <c r="A26" s="250"/>
      <c r="B26" s="277"/>
      <c r="C26" s="277"/>
      <c r="D26" s="268" t="s">
        <v>95</v>
      </c>
      <c r="E26" s="269"/>
      <c r="F26" s="269"/>
      <c r="G26" s="270"/>
      <c r="H26" s="10">
        <v>24</v>
      </c>
      <c r="I26" s="86"/>
    </row>
    <row r="27" spans="1:9" ht="16.5" customHeight="1" x14ac:dyDescent="0.2">
      <c r="A27" s="250"/>
      <c r="B27" s="277"/>
      <c r="C27" s="277"/>
      <c r="D27" s="268" t="s">
        <v>195</v>
      </c>
      <c r="E27" s="269"/>
      <c r="F27" s="269"/>
      <c r="G27" s="270"/>
      <c r="H27" s="10">
        <v>25</v>
      </c>
      <c r="I27" s="86">
        <v>16</v>
      </c>
    </row>
    <row r="28" spans="1:9" ht="14.25" customHeight="1" x14ac:dyDescent="0.2">
      <c r="A28" s="250"/>
      <c r="B28" s="274" t="s">
        <v>93</v>
      </c>
      <c r="C28" s="274"/>
      <c r="D28" s="215" t="s">
        <v>60</v>
      </c>
      <c r="E28" s="216"/>
      <c r="F28" s="216"/>
      <c r="G28" s="217"/>
      <c r="H28" s="10">
        <v>26</v>
      </c>
      <c r="I28" s="84">
        <v>72</v>
      </c>
    </row>
    <row r="29" spans="1:9" ht="14.25" customHeight="1" x14ac:dyDescent="0.2">
      <c r="A29" s="250"/>
      <c r="B29" s="274"/>
      <c r="C29" s="274"/>
      <c r="D29" s="215" t="s">
        <v>61</v>
      </c>
      <c r="E29" s="216"/>
      <c r="F29" s="216"/>
      <c r="G29" s="217"/>
      <c r="H29" s="10">
        <v>27</v>
      </c>
      <c r="I29" s="84"/>
    </row>
    <row r="30" spans="1:9" ht="14.25" customHeight="1" x14ac:dyDescent="0.2">
      <c r="A30" s="250"/>
      <c r="B30" s="274"/>
      <c r="C30" s="274"/>
      <c r="D30" s="289" t="s">
        <v>115</v>
      </c>
      <c r="E30" s="290"/>
      <c r="F30" s="290"/>
      <c r="G30" s="291"/>
      <c r="H30" s="10">
        <v>28</v>
      </c>
      <c r="I30" s="84"/>
    </row>
    <row r="31" spans="1:9" ht="16.5" customHeight="1" x14ac:dyDescent="0.2">
      <c r="A31" s="250"/>
      <c r="B31" s="274" t="s">
        <v>109</v>
      </c>
      <c r="C31" s="274"/>
      <c r="D31" s="284" t="s">
        <v>110</v>
      </c>
      <c r="E31" s="285"/>
      <c r="F31" s="285"/>
      <c r="G31" s="286"/>
      <c r="H31" s="10">
        <v>29</v>
      </c>
      <c r="I31" s="84"/>
    </row>
    <row r="32" spans="1:9" ht="16.5" customHeight="1" x14ac:dyDescent="0.2">
      <c r="A32" s="250"/>
      <c r="B32" s="274"/>
      <c r="C32" s="274"/>
      <c r="D32" s="284" t="s">
        <v>111</v>
      </c>
      <c r="E32" s="285"/>
      <c r="F32" s="285"/>
      <c r="G32" s="286"/>
      <c r="H32" s="10">
        <v>30</v>
      </c>
      <c r="I32" s="84"/>
    </row>
    <row r="33" spans="1:10" ht="15" customHeight="1" x14ac:dyDescent="0.2">
      <c r="A33" s="250"/>
      <c r="B33" s="271" t="s">
        <v>146</v>
      </c>
      <c r="C33" s="272"/>
      <c r="D33" s="272"/>
      <c r="E33" s="272"/>
      <c r="F33" s="272"/>
      <c r="G33" s="273"/>
      <c r="H33" s="10">
        <v>31</v>
      </c>
      <c r="I33" s="84"/>
    </row>
    <row r="34" spans="1:10" ht="15" customHeight="1" x14ac:dyDescent="0.2">
      <c r="A34" s="250"/>
      <c r="B34" s="242" t="s">
        <v>142</v>
      </c>
      <c r="C34" s="243"/>
      <c r="D34" s="243"/>
      <c r="E34" s="243"/>
      <c r="F34" s="243"/>
      <c r="G34" s="244"/>
      <c r="H34" s="10">
        <v>32</v>
      </c>
      <c r="I34" s="84"/>
    </row>
    <row r="35" spans="1:10" ht="15" customHeight="1" x14ac:dyDescent="0.2">
      <c r="A35" s="250"/>
      <c r="B35" s="242" t="s">
        <v>143</v>
      </c>
      <c r="C35" s="243"/>
      <c r="D35" s="243"/>
      <c r="E35" s="243"/>
      <c r="F35" s="243"/>
      <c r="G35" s="244"/>
      <c r="H35" s="10">
        <v>33</v>
      </c>
      <c r="I35" s="84">
        <v>1</v>
      </c>
    </row>
    <row r="36" spans="1:10" ht="27" customHeight="1" x14ac:dyDescent="0.2">
      <c r="A36" s="250"/>
      <c r="B36" s="218" t="s">
        <v>161</v>
      </c>
      <c r="C36" s="219"/>
      <c r="D36" s="219"/>
      <c r="E36" s="219"/>
      <c r="F36" s="219"/>
      <c r="G36" s="220"/>
      <c r="H36" s="10">
        <v>34</v>
      </c>
      <c r="I36" s="84">
        <v>5</v>
      </c>
    </row>
    <row r="37" spans="1:10" ht="12.75" customHeight="1" x14ac:dyDescent="0.2">
      <c r="A37" s="320" t="s">
        <v>112</v>
      </c>
      <c r="B37" s="292" t="s">
        <v>196</v>
      </c>
      <c r="C37" s="293"/>
      <c r="D37" s="287" t="s">
        <v>197</v>
      </c>
      <c r="E37" s="287"/>
      <c r="F37" s="287"/>
      <c r="G37" s="287"/>
      <c r="H37" s="10">
        <v>35</v>
      </c>
      <c r="I37" s="94">
        <v>38</v>
      </c>
      <c r="J37" s="108"/>
    </row>
    <row r="38" spans="1:10" ht="12.75" customHeight="1" x14ac:dyDescent="0.2">
      <c r="A38" s="321"/>
      <c r="B38" s="294"/>
      <c r="C38" s="295"/>
      <c r="D38" s="287" t="s">
        <v>198</v>
      </c>
      <c r="E38" s="287"/>
      <c r="F38" s="287"/>
      <c r="G38" s="287"/>
      <c r="H38" s="10">
        <v>36</v>
      </c>
      <c r="I38" s="94">
        <v>524</v>
      </c>
    </row>
    <row r="39" spans="1:10" ht="15" customHeight="1" x14ac:dyDescent="0.2">
      <c r="A39" s="321"/>
      <c r="B39" s="296"/>
      <c r="C39" s="297"/>
      <c r="D39" s="288" t="s">
        <v>199</v>
      </c>
      <c r="E39" s="288"/>
      <c r="F39" s="288"/>
      <c r="G39" s="288"/>
      <c r="H39" s="10">
        <v>37</v>
      </c>
      <c r="I39" s="94">
        <v>480</v>
      </c>
    </row>
    <row r="40" spans="1:10" ht="15" customHeight="1" x14ac:dyDescent="0.2">
      <c r="A40" s="321"/>
      <c r="B40" s="274" t="s">
        <v>93</v>
      </c>
      <c r="C40" s="274"/>
      <c r="D40" s="215" t="s">
        <v>60</v>
      </c>
      <c r="E40" s="216"/>
      <c r="F40" s="216"/>
      <c r="G40" s="217"/>
      <c r="H40" s="10">
        <v>38</v>
      </c>
      <c r="I40" s="84">
        <v>1042</v>
      </c>
    </row>
    <row r="41" spans="1:10" ht="15" customHeight="1" x14ac:dyDescent="0.2">
      <c r="A41" s="321"/>
      <c r="B41" s="274"/>
      <c r="C41" s="274"/>
      <c r="D41" s="215" t="s">
        <v>61</v>
      </c>
      <c r="E41" s="216"/>
      <c r="F41" s="216"/>
      <c r="G41" s="217"/>
      <c r="H41" s="10">
        <v>39</v>
      </c>
      <c r="I41" s="84">
        <v>1283</v>
      </c>
    </row>
    <row r="42" spans="1:10" ht="15" customHeight="1" x14ac:dyDescent="0.2">
      <c r="A42" s="321"/>
      <c r="B42" s="274"/>
      <c r="C42" s="274"/>
      <c r="D42" s="289" t="s">
        <v>120</v>
      </c>
      <c r="E42" s="290"/>
      <c r="F42" s="290"/>
      <c r="G42" s="291"/>
      <c r="H42" s="10">
        <v>40</v>
      </c>
      <c r="I42" s="84"/>
    </row>
    <row r="43" spans="1:10" ht="15" customHeight="1" x14ac:dyDescent="0.2">
      <c r="A43" s="321"/>
      <c r="B43" s="274" t="s">
        <v>109</v>
      </c>
      <c r="C43" s="274"/>
      <c r="D43" s="284" t="s">
        <v>110</v>
      </c>
      <c r="E43" s="285"/>
      <c r="F43" s="285"/>
      <c r="G43" s="286"/>
      <c r="H43" s="10">
        <v>41</v>
      </c>
      <c r="I43" s="84">
        <v>68678804</v>
      </c>
    </row>
    <row r="44" spans="1:10" ht="15" customHeight="1" x14ac:dyDescent="0.2">
      <c r="A44" s="321"/>
      <c r="B44" s="274"/>
      <c r="C44" s="274"/>
      <c r="D44" s="284" t="s">
        <v>111</v>
      </c>
      <c r="E44" s="285"/>
      <c r="F44" s="285"/>
      <c r="G44" s="286"/>
      <c r="H44" s="10">
        <v>42</v>
      </c>
      <c r="I44" s="84">
        <v>14475270</v>
      </c>
    </row>
    <row r="45" spans="1:10" ht="15" customHeight="1" x14ac:dyDescent="0.2">
      <c r="A45" s="321"/>
      <c r="B45" s="271" t="s">
        <v>146</v>
      </c>
      <c r="C45" s="272"/>
      <c r="D45" s="272"/>
      <c r="E45" s="272"/>
      <c r="F45" s="272"/>
      <c r="G45" s="273"/>
      <c r="H45" s="10">
        <v>43</v>
      </c>
      <c r="I45" s="84"/>
    </row>
    <row r="46" spans="1:10" ht="15" customHeight="1" x14ac:dyDescent="0.2">
      <c r="A46" s="321"/>
      <c r="B46" s="202" t="s">
        <v>153</v>
      </c>
      <c r="C46" s="203"/>
      <c r="D46" s="203"/>
      <c r="E46" s="203"/>
      <c r="F46" s="203"/>
      <c r="G46" s="204"/>
      <c r="H46" s="10">
        <v>44</v>
      </c>
      <c r="I46" s="84">
        <v>28</v>
      </c>
    </row>
    <row r="47" spans="1:10" ht="15" customHeight="1" x14ac:dyDescent="0.2">
      <c r="A47" s="321"/>
      <c r="B47" s="242" t="s">
        <v>142</v>
      </c>
      <c r="C47" s="243"/>
      <c r="D47" s="243"/>
      <c r="E47" s="243"/>
      <c r="F47" s="243"/>
      <c r="G47" s="244"/>
      <c r="H47" s="10">
        <v>45</v>
      </c>
      <c r="I47" s="84">
        <v>9</v>
      </c>
    </row>
    <row r="48" spans="1:10" ht="15" customHeight="1" x14ac:dyDescent="0.2">
      <c r="A48" s="321"/>
      <c r="B48" s="242" t="s">
        <v>143</v>
      </c>
      <c r="C48" s="243"/>
      <c r="D48" s="243"/>
      <c r="E48" s="243"/>
      <c r="F48" s="243"/>
      <c r="G48" s="244"/>
      <c r="H48" s="10">
        <v>46</v>
      </c>
      <c r="I48" s="84">
        <v>105</v>
      </c>
    </row>
    <row r="49" spans="1:9" ht="24.75" customHeight="1" x14ac:dyDescent="0.2">
      <c r="A49" s="322"/>
      <c r="B49" s="218" t="s">
        <v>161</v>
      </c>
      <c r="C49" s="219"/>
      <c r="D49" s="219"/>
      <c r="E49" s="219"/>
      <c r="F49" s="219"/>
      <c r="G49" s="220"/>
      <c r="H49" s="10">
        <v>47</v>
      </c>
      <c r="I49" s="84">
        <v>40</v>
      </c>
    </row>
    <row r="50" spans="1:9" ht="13.5" customHeight="1" x14ac:dyDescent="0.2">
      <c r="A50" s="307" t="s">
        <v>46</v>
      </c>
      <c r="B50" s="307"/>
      <c r="C50" s="307"/>
      <c r="D50" s="307"/>
      <c r="E50" s="307"/>
      <c r="F50" s="307"/>
      <c r="G50" s="307"/>
      <c r="H50" s="307"/>
      <c r="I50" s="307"/>
    </row>
    <row r="51" spans="1:9" ht="14.25" customHeight="1" x14ac:dyDescent="0.2">
      <c r="A51" s="304" t="s">
        <v>210</v>
      </c>
      <c r="B51" s="305"/>
      <c r="C51" s="305"/>
      <c r="D51" s="305"/>
      <c r="E51" s="305"/>
      <c r="F51" s="305"/>
      <c r="G51" s="306"/>
      <c r="H51" s="107">
        <v>48</v>
      </c>
      <c r="I51" s="87">
        <v>8</v>
      </c>
    </row>
    <row r="52" spans="1:9" ht="14.25" customHeight="1" x14ac:dyDescent="0.2">
      <c r="A52" s="317" t="s">
        <v>180</v>
      </c>
      <c r="B52" s="318"/>
      <c r="C52" s="318"/>
      <c r="D52" s="318"/>
      <c r="E52" s="318"/>
      <c r="F52" s="318"/>
      <c r="G52" s="319"/>
      <c r="H52" s="107">
        <v>49</v>
      </c>
      <c r="I52" s="87">
        <v>3</v>
      </c>
    </row>
    <row r="53" spans="1:9" ht="28.5" customHeight="1" x14ac:dyDescent="0.2">
      <c r="A53" s="308" t="s">
        <v>203</v>
      </c>
      <c r="B53" s="309"/>
      <c r="C53" s="309"/>
      <c r="D53" s="309"/>
      <c r="E53" s="309"/>
      <c r="F53" s="309"/>
      <c r="G53" s="310"/>
      <c r="H53" s="112">
        <v>50</v>
      </c>
      <c r="I53" s="86"/>
    </row>
    <row r="54" spans="1:9" ht="8.25" customHeight="1" x14ac:dyDescent="0.2">
      <c r="A54" s="2"/>
      <c r="B54" s="2"/>
      <c r="C54" s="2"/>
      <c r="D54" s="2"/>
      <c r="E54" s="2"/>
      <c r="F54" s="2"/>
      <c r="G54" s="2"/>
      <c r="H54" s="2"/>
      <c r="I54" s="2"/>
    </row>
    <row r="55" spans="1:9" ht="15.75" x14ac:dyDescent="0.25">
      <c r="A55" s="74" t="s">
        <v>181</v>
      </c>
      <c r="B55" s="2"/>
      <c r="C55" s="2"/>
      <c r="D55" s="2"/>
      <c r="E55" s="2"/>
      <c r="F55" s="2"/>
      <c r="G55" s="2"/>
      <c r="H55" s="2"/>
      <c r="I55" s="2"/>
    </row>
    <row r="56" spans="1:9" ht="16.5" customHeight="1" x14ac:dyDescent="0.2">
      <c r="A56" s="311" t="s">
        <v>163</v>
      </c>
      <c r="B56" s="312"/>
      <c r="C56" s="312"/>
      <c r="D56" s="313"/>
      <c r="E56" s="301" t="s">
        <v>159</v>
      </c>
      <c r="F56" s="302"/>
      <c r="G56" s="302"/>
      <c r="H56" s="302"/>
      <c r="I56" s="303"/>
    </row>
    <row r="57" spans="1:9" ht="45" customHeight="1" x14ac:dyDescent="0.2">
      <c r="A57" s="314"/>
      <c r="B57" s="315"/>
      <c r="C57" s="315"/>
      <c r="D57" s="316"/>
      <c r="E57" s="75" t="s">
        <v>154</v>
      </c>
      <c r="F57" s="75" t="s">
        <v>155</v>
      </c>
      <c r="G57" s="75" t="s">
        <v>156</v>
      </c>
      <c r="H57" s="75" t="s">
        <v>158</v>
      </c>
      <c r="I57" s="76" t="s">
        <v>157</v>
      </c>
    </row>
    <row r="58" spans="1:9" ht="13.5" customHeight="1" x14ac:dyDescent="0.2">
      <c r="A58" s="298" t="s">
        <v>183</v>
      </c>
      <c r="B58" s="299"/>
      <c r="C58" s="299"/>
      <c r="D58" s="300"/>
      <c r="E58" s="109">
        <f>E59+E62+E63+E64</f>
        <v>3413</v>
      </c>
      <c r="F58" s="109">
        <f>F59+F62+F63+F64</f>
        <v>605</v>
      </c>
      <c r="G58" s="109">
        <f>G59+G62+G63+G64</f>
        <v>73</v>
      </c>
      <c r="H58" s="109">
        <f>H59+H62+H63+H64</f>
        <v>7</v>
      </c>
      <c r="I58" s="109">
        <f>I59+I62+I63+I64</f>
        <v>4</v>
      </c>
    </row>
    <row r="59" spans="1:9" ht="13.5" customHeight="1" x14ac:dyDescent="0.2">
      <c r="A59" s="225" t="s">
        <v>103</v>
      </c>
      <c r="B59" s="225"/>
      <c r="C59" s="225"/>
      <c r="D59" s="225"/>
      <c r="E59" s="94">
        <v>987</v>
      </c>
      <c r="F59" s="94">
        <v>76</v>
      </c>
      <c r="G59" s="94">
        <v>15</v>
      </c>
      <c r="H59" s="94">
        <v>1</v>
      </c>
      <c r="I59" s="94">
        <v>4</v>
      </c>
    </row>
    <row r="60" spans="1:9" ht="13.5" customHeight="1" x14ac:dyDescent="0.2">
      <c r="A60" s="328" t="s">
        <v>201</v>
      </c>
      <c r="B60" s="329"/>
      <c r="C60" s="329"/>
      <c r="D60" s="330"/>
      <c r="E60" s="86">
        <v>95</v>
      </c>
      <c r="F60" s="86">
        <v>73</v>
      </c>
      <c r="G60" s="86">
        <v>14</v>
      </c>
      <c r="H60" s="86">
        <v>1</v>
      </c>
      <c r="I60" s="86">
        <v>4</v>
      </c>
    </row>
    <row r="61" spans="1:9" ht="13.5" customHeight="1" x14ac:dyDescent="0.2">
      <c r="A61" s="328" t="s">
        <v>202</v>
      </c>
      <c r="B61" s="329"/>
      <c r="C61" s="329"/>
      <c r="D61" s="330"/>
      <c r="E61" s="86">
        <v>786</v>
      </c>
      <c r="F61" s="86"/>
      <c r="G61" s="86">
        <v>1</v>
      </c>
      <c r="H61" s="86"/>
      <c r="I61" s="86"/>
    </row>
    <row r="62" spans="1:9" ht="13.5" customHeight="1" x14ac:dyDescent="0.2">
      <c r="A62" s="331" t="s">
        <v>30</v>
      </c>
      <c r="B62" s="331"/>
      <c r="C62" s="331"/>
      <c r="D62" s="331"/>
      <c r="E62" s="84">
        <v>43</v>
      </c>
      <c r="F62" s="84">
        <v>11</v>
      </c>
      <c r="G62" s="84">
        <v>3</v>
      </c>
      <c r="H62" s="84">
        <v>2</v>
      </c>
      <c r="I62" s="84"/>
    </row>
    <row r="63" spans="1:9" ht="13.5" customHeight="1" x14ac:dyDescent="0.2">
      <c r="A63" s="331" t="s">
        <v>104</v>
      </c>
      <c r="B63" s="331"/>
      <c r="C63" s="331"/>
      <c r="D63" s="331"/>
      <c r="E63" s="84">
        <v>955</v>
      </c>
      <c r="F63" s="84">
        <v>480</v>
      </c>
      <c r="G63" s="84">
        <v>48</v>
      </c>
      <c r="H63" s="84">
        <v>3</v>
      </c>
      <c r="I63" s="84"/>
    </row>
    <row r="64" spans="1:9" ht="13.5" customHeight="1" x14ac:dyDescent="0.2">
      <c r="A64" s="225" t="s">
        <v>108</v>
      </c>
      <c r="B64" s="225"/>
      <c r="C64" s="225"/>
      <c r="D64" s="225"/>
      <c r="E64" s="84">
        <v>1428</v>
      </c>
      <c r="F64" s="84">
        <v>38</v>
      </c>
      <c r="G64" s="84">
        <v>7</v>
      </c>
      <c r="H64" s="84">
        <v>1</v>
      </c>
      <c r="I64" s="84"/>
    </row>
    <row r="65" spans="1:9" x14ac:dyDescent="0.2">
      <c r="A65" s="2"/>
      <c r="B65" s="2"/>
      <c r="C65" s="2"/>
      <c r="D65" s="2"/>
      <c r="E65" s="2"/>
      <c r="F65" s="2"/>
      <c r="G65" s="2"/>
      <c r="H65" s="2"/>
      <c r="I65" s="2"/>
    </row>
    <row r="66" spans="1:9" ht="15.75" x14ac:dyDescent="0.25">
      <c r="A66" s="326" t="s">
        <v>182</v>
      </c>
      <c r="B66" s="326"/>
      <c r="C66" s="326"/>
      <c r="D66" s="326"/>
      <c r="E66" s="326"/>
      <c r="F66" s="326"/>
      <c r="G66" s="326"/>
      <c r="H66" s="327"/>
      <c r="I66" s="327"/>
    </row>
    <row r="67" spans="1:9" ht="30" customHeight="1" x14ac:dyDescent="0.2">
      <c r="A67" s="332" t="s">
        <v>148</v>
      </c>
      <c r="B67" s="333"/>
      <c r="C67" s="333"/>
      <c r="D67" s="334"/>
      <c r="E67" s="99" t="s">
        <v>37</v>
      </c>
      <c r="F67" s="99" t="s">
        <v>5</v>
      </c>
      <c r="G67" s="113" t="s">
        <v>114</v>
      </c>
      <c r="H67" s="100"/>
      <c r="I67" s="100"/>
    </row>
    <row r="68" spans="1:9" ht="15" customHeight="1" x14ac:dyDescent="0.2">
      <c r="A68" s="323" t="s">
        <v>183</v>
      </c>
      <c r="B68" s="324"/>
      <c r="C68" s="324"/>
      <c r="D68" s="325"/>
      <c r="E68" s="110">
        <v>1</v>
      </c>
      <c r="F68" s="114">
        <v>2357</v>
      </c>
      <c r="G68" s="115">
        <v>20231902</v>
      </c>
      <c r="H68" s="100"/>
      <c r="I68" s="100"/>
    </row>
    <row r="69" spans="1:9" ht="15" customHeight="1" x14ac:dyDescent="0.2">
      <c r="A69" s="264" t="s">
        <v>184</v>
      </c>
      <c r="B69" s="265"/>
      <c r="C69" s="275" t="s">
        <v>185</v>
      </c>
      <c r="D69" s="276"/>
      <c r="E69" s="119">
        <v>2</v>
      </c>
      <c r="F69" s="116">
        <v>374</v>
      </c>
      <c r="G69" s="117">
        <v>11949378</v>
      </c>
      <c r="H69" s="101"/>
      <c r="I69" s="101"/>
    </row>
    <row r="70" spans="1:9" ht="15" customHeight="1" x14ac:dyDescent="0.2">
      <c r="A70" s="266"/>
      <c r="B70" s="267"/>
      <c r="C70" s="275" t="s">
        <v>186</v>
      </c>
      <c r="D70" s="276"/>
      <c r="E70" s="119">
        <v>3</v>
      </c>
      <c r="F70" s="116">
        <v>1983</v>
      </c>
      <c r="G70" s="117">
        <v>8282524</v>
      </c>
      <c r="H70" s="101"/>
      <c r="I70" s="101"/>
    </row>
    <row r="71" spans="1:9" ht="15" customHeight="1" x14ac:dyDescent="0.2">
      <c r="A71" s="260" t="s">
        <v>187</v>
      </c>
      <c r="B71" s="261"/>
      <c r="C71" s="245" t="s">
        <v>113</v>
      </c>
      <c r="D71" s="246"/>
      <c r="E71" s="120">
        <v>4</v>
      </c>
      <c r="F71" s="118">
        <v>1026</v>
      </c>
      <c r="G71" s="115">
        <v>644173</v>
      </c>
      <c r="H71" s="101"/>
      <c r="I71" s="101"/>
    </row>
    <row r="72" spans="1:9" ht="30" customHeight="1" x14ac:dyDescent="0.2">
      <c r="A72" s="262"/>
      <c r="B72" s="263"/>
      <c r="C72" s="245" t="s">
        <v>188</v>
      </c>
      <c r="D72" s="246"/>
      <c r="E72" s="119">
        <v>5</v>
      </c>
      <c r="F72" s="116"/>
      <c r="G72" s="117"/>
      <c r="H72" s="102"/>
      <c r="I72" s="102"/>
    </row>
    <row r="73" spans="1:9" ht="15" customHeight="1" x14ac:dyDescent="0.2">
      <c r="A73" s="260" t="s">
        <v>204</v>
      </c>
      <c r="B73" s="261"/>
      <c r="C73" s="275" t="s">
        <v>205</v>
      </c>
      <c r="D73" s="276"/>
      <c r="E73" s="119">
        <v>6</v>
      </c>
      <c r="F73" s="116"/>
      <c r="G73" s="117"/>
      <c r="H73" s="101"/>
      <c r="I73" s="101"/>
    </row>
    <row r="74" spans="1:9" ht="15" customHeight="1" x14ac:dyDescent="0.2">
      <c r="A74" s="262"/>
      <c r="B74" s="263"/>
      <c r="C74" s="275" t="s">
        <v>206</v>
      </c>
      <c r="D74" s="276"/>
      <c r="E74" s="119">
        <v>7</v>
      </c>
      <c r="F74" s="116"/>
      <c r="G74" s="117"/>
      <c r="H74" s="101"/>
      <c r="I74" s="101"/>
    </row>
    <row r="75" spans="1:9" x14ac:dyDescent="0.2">
      <c r="A75" s="2"/>
      <c r="B75" s="2"/>
      <c r="C75" s="2"/>
      <c r="D75" s="2"/>
      <c r="E75" s="2"/>
      <c r="F75" s="2"/>
      <c r="G75" s="2"/>
      <c r="H75" s="2"/>
      <c r="I75" s="2"/>
    </row>
    <row r="76" spans="1:9" x14ac:dyDescent="0.2">
      <c r="A76" s="2"/>
      <c r="B76" s="2"/>
      <c r="C76" s="2"/>
      <c r="D76" s="2"/>
      <c r="E76" s="2"/>
      <c r="F76" s="2"/>
      <c r="G76" s="2"/>
      <c r="H76" s="2"/>
      <c r="I76" s="2"/>
    </row>
    <row r="77" spans="1:9" x14ac:dyDescent="0.2">
      <c r="A77" s="2"/>
      <c r="B77" s="2"/>
      <c r="C77" s="2"/>
      <c r="D77" s="2"/>
      <c r="E77" s="2"/>
      <c r="F77" s="2"/>
      <c r="G77" s="2"/>
      <c r="H77" s="2"/>
      <c r="I77" s="2"/>
    </row>
    <row r="78" spans="1:9" x14ac:dyDescent="0.2">
      <c r="A78" s="2"/>
      <c r="B78" s="2"/>
      <c r="C78" s="2"/>
      <c r="D78" s="2"/>
      <c r="E78" s="2"/>
      <c r="F78" s="2"/>
      <c r="G78" s="2"/>
      <c r="H78" s="2"/>
      <c r="I78" s="2"/>
    </row>
    <row r="79" spans="1:9" x14ac:dyDescent="0.2">
      <c r="A79" s="2"/>
      <c r="B79" s="2"/>
      <c r="C79" s="2"/>
      <c r="D79" s="2"/>
      <c r="E79" s="2"/>
      <c r="F79" s="2"/>
      <c r="G79" s="2"/>
      <c r="H79" s="2"/>
      <c r="I79" s="2"/>
    </row>
    <row r="80" spans="1:9" x14ac:dyDescent="0.2">
      <c r="A80" s="2"/>
      <c r="B80" s="2"/>
      <c r="C80" s="2"/>
      <c r="D80" s="2"/>
      <c r="E80" s="2"/>
      <c r="F80" s="2"/>
      <c r="G80" s="2"/>
      <c r="H80" s="2"/>
      <c r="I80" s="2"/>
    </row>
    <row r="81" spans="1:9" x14ac:dyDescent="0.2">
      <c r="A81" s="2"/>
      <c r="B81" s="2"/>
      <c r="C81" s="2"/>
      <c r="D81" s="2"/>
      <c r="E81" s="2"/>
      <c r="F81" s="2"/>
      <c r="G81" s="2"/>
      <c r="H81" s="2"/>
      <c r="I81" s="2"/>
    </row>
    <row r="82" spans="1:9" x14ac:dyDescent="0.2">
      <c r="A82" s="2"/>
      <c r="B82" s="2"/>
      <c r="C82" s="2"/>
      <c r="D82" s="2"/>
      <c r="E82" s="2"/>
      <c r="F82" s="2"/>
      <c r="G82" s="2"/>
      <c r="H82" s="2"/>
      <c r="I82" s="2"/>
    </row>
    <row r="83" spans="1:9" x14ac:dyDescent="0.2">
      <c r="A83" s="2"/>
      <c r="B83" s="2"/>
      <c r="C83" s="2"/>
      <c r="D83" s="2"/>
      <c r="E83" s="2"/>
      <c r="F83" s="2"/>
      <c r="G83" s="2"/>
      <c r="H83" s="2"/>
      <c r="I83" s="2"/>
    </row>
    <row r="84" spans="1:9" x14ac:dyDescent="0.2">
      <c r="A84" s="2"/>
      <c r="B84" s="2"/>
      <c r="C84" s="2"/>
      <c r="D84" s="2"/>
      <c r="E84" s="2"/>
      <c r="F84" s="2"/>
      <c r="G84" s="2"/>
      <c r="H84" s="2"/>
      <c r="I84" s="2"/>
    </row>
    <row r="85" spans="1:9" x14ac:dyDescent="0.2">
      <c r="A85" s="2"/>
      <c r="B85" s="2"/>
      <c r="C85" s="2"/>
      <c r="D85" s="2"/>
      <c r="E85" s="2"/>
      <c r="F85" s="2"/>
      <c r="G85" s="2"/>
      <c r="H85" s="2"/>
      <c r="I85" s="2"/>
    </row>
    <row r="86" spans="1:9" x14ac:dyDescent="0.2">
      <c r="A86" s="2"/>
      <c r="B86" s="2"/>
      <c r="C86" s="2"/>
      <c r="D86" s="2"/>
      <c r="E86" s="2"/>
      <c r="F86" s="2"/>
      <c r="G86" s="2"/>
      <c r="H86" s="2"/>
      <c r="I86" s="2"/>
    </row>
    <row r="87" spans="1:9" x14ac:dyDescent="0.2">
      <c r="A87" s="2"/>
      <c r="B87" s="2"/>
      <c r="C87" s="2"/>
      <c r="D87" s="2"/>
      <c r="E87" s="2"/>
      <c r="F87" s="2"/>
      <c r="G87" s="2"/>
      <c r="H87" s="2"/>
      <c r="I87" s="2"/>
    </row>
    <row r="88" spans="1:9" x14ac:dyDescent="0.2">
      <c r="A88" s="2"/>
      <c r="B88" s="2"/>
      <c r="C88" s="2"/>
      <c r="D88" s="2"/>
      <c r="E88" s="2"/>
      <c r="F88" s="2"/>
      <c r="G88" s="2"/>
      <c r="H88" s="2"/>
      <c r="I88" s="2"/>
    </row>
    <row r="89" spans="1:9" x14ac:dyDescent="0.2">
      <c r="A89" s="2"/>
      <c r="B89" s="2"/>
      <c r="C89" s="2"/>
      <c r="D89" s="2"/>
      <c r="E89" s="2"/>
      <c r="F89" s="2"/>
      <c r="G89" s="2"/>
      <c r="H89" s="2"/>
      <c r="I89" s="2"/>
    </row>
    <row r="90" spans="1:9" x14ac:dyDescent="0.2">
      <c r="A90" s="2"/>
      <c r="B90" s="2"/>
      <c r="C90" s="2"/>
      <c r="D90" s="2"/>
      <c r="E90" s="2"/>
      <c r="F90" s="2"/>
      <c r="G90" s="2"/>
      <c r="H90" s="2"/>
      <c r="I90" s="2"/>
    </row>
    <row r="91" spans="1:9" x14ac:dyDescent="0.2">
      <c r="A91" s="2"/>
      <c r="B91" s="2"/>
      <c r="C91" s="2"/>
      <c r="D91" s="2"/>
      <c r="E91" s="2"/>
      <c r="F91" s="2"/>
      <c r="G91" s="2"/>
      <c r="H91" s="2"/>
      <c r="I91" s="2"/>
    </row>
    <row r="92" spans="1:9" x14ac:dyDescent="0.2">
      <c r="A92" s="2"/>
      <c r="B92" s="2"/>
      <c r="C92" s="2"/>
      <c r="D92" s="2"/>
      <c r="E92" s="2"/>
      <c r="F92" s="2"/>
      <c r="G92" s="2"/>
      <c r="H92" s="2"/>
      <c r="I92" s="2"/>
    </row>
    <row r="93" spans="1:9" x14ac:dyDescent="0.2">
      <c r="A93" s="2"/>
      <c r="B93" s="2"/>
      <c r="C93" s="2"/>
      <c r="D93" s="2"/>
      <c r="E93" s="2"/>
      <c r="F93" s="2"/>
      <c r="G93" s="2"/>
      <c r="H93" s="2"/>
      <c r="I93" s="2"/>
    </row>
    <row r="94" spans="1:9" x14ac:dyDescent="0.2">
      <c r="A94" s="2"/>
      <c r="B94" s="2"/>
      <c r="C94" s="2"/>
      <c r="D94" s="2"/>
      <c r="E94" s="2"/>
      <c r="F94" s="2"/>
      <c r="G94" s="2"/>
      <c r="H94" s="2"/>
      <c r="I94" s="2"/>
    </row>
    <row r="95" spans="1:9" x14ac:dyDescent="0.2">
      <c r="A95" s="2"/>
      <c r="B95" s="2"/>
      <c r="C95" s="2"/>
      <c r="D95" s="2"/>
      <c r="E95" s="2"/>
      <c r="F95" s="2"/>
      <c r="G95" s="2"/>
      <c r="H95" s="2"/>
      <c r="I95" s="2"/>
    </row>
    <row r="96" spans="1:9" x14ac:dyDescent="0.2">
      <c r="A96" s="2"/>
      <c r="B96" s="2"/>
      <c r="C96" s="2"/>
      <c r="D96" s="2"/>
      <c r="E96" s="2"/>
      <c r="F96" s="2"/>
      <c r="G96" s="2"/>
      <c r="H96" s="2"/>
      <c r="I96" s="2"/>
    </row>
    <row r="97" spans="1:9" x14ac:dyDescent="0.2">
      <c r="A97" s="2"/>
      <c r="B97" s="2"/>
      <c r="C97" s="2"/>
      <c r="D97" s="2"/>
      <c r="E97" s="2"/>
      <c r="F97" s="2"/>
      <c r="G97" s="2"/>
      <c r="H97" s="2"/>
      <c r="I97" s="2"/>
    </row>
    <row r="98" spans="1:9" x14ac:dyDescent="0.2">
      <c r="A98" s="2"/>
      <c r="B98" s="2"/>
      <c r="C98" s="2"/>
      <c r="D98" s="2"/>
      <c r="E98" s="2"/>
      <c r="F98" s="2"/>
      <c r="G98" s="2"/>
      <c r="H98" s="2"/>
      <c r="I98" s="2"/>
    </row>
    <row r="99" spans="1:9" x14ac:dyDescent="0.2">
      <c r="A99" s="2"/>
      <c r="B99" s="2"/>
      <c r="C99" s="2"/>
      <c r="D99" s="2"/>
      <c r="E99" s="2"/>
      <c r="F99" s="2"/>
      <c r="G99" s="2"/>
      <c r="H99" s="2"/>
      <c r="I99" s="2"/>
    </row>
    <row r="100" spans="1:9" x14ac:dyDescent="0.2">
      <c r="A100" s="2"/>
      <c r="B100" s="2"/>
      <c r="C100" s="2"/>
      <c r="D100" s="2"/>
      <c r="E100" s="2"/>
      <c r="F100" s="2"/>
      <c r="G100" s="2"/>
      <c r="H100" s="2"/>
      <c r="I100" s="2"/>
    </row>
    <row r="101" spans="1:9" x14ac:dyDescent="0.2">
      <c r="A101" s="2"/>
      <c r="B101" s="2"/>
      <c r="C101" s="2"/>
      <c r="D101" s="2"/>
      <c r="E101" s="2"/>
      <c r="F101" s="2"/>
      <c r="G101" s="2"/>
      <c r="H101" s="2"/>
      <c r="I101" s="2"/>
    </row>
    <row r="102" spans="1:9" x14ac:dyDescent="0.2">
      <c r="A102" s="2"/>
      <c r="B102" s="2"/>
      <c r="C102" s="2"/>
      <c r="D102" s="2"/>
      <c r="E102" s="2"/>
      <c r="F102" s="2"/>
      <c r="G102" s="2"/>
      <c r="H102" s="2"/>
      <c r="I102" s="2"/>
    </row>
    <row r="103" spans="1:9" x14ac:dyDescent="0.2">
      <c r="A103" s="2"/>
      <c r="B103" s="2"/>
      <c r="C103" s="2"/>
      <c r="D103" s="2"/>
      <c r="E103" s="2"/>
      <c r="F103" s="2"/>
      <c r="G103" s="2"/>
      <c r="H103" s="2"/>
      <c r="I103" s="2"/>
    </row>
    <row r="104" spans="1:9" x14ac:dyDescent="0.2">
      <c r="A104" s="2"/>
      <c r="B104" s="2"/>
      <c r="C104" s="2"/>
      <c r="D104" s="2"/>
      <c r="E104" s="2"/>
      <c r="F104" s="2"/>
      <c r="G104" s="2"/>
      <c r="H104" s="2"/>
      <c r="I104" s="2"/>
    </row>
    <row r="105" spans="1:9" x14ac:dyDescent="0.2">
      <c r="A105" s="2"/>
      <c r="B105" s="2"/>
      <c r="C105" s="2"/>
      <c r="D105" s="2"/>
      <c r="E105" s="2"/>
      <c r="F105" s="2"/>
      <c r="G105" s="2"/>
      <c r="H105" s="2"/>
      <c r="I105" s="2"/>
    </row>
    <row r="106" spans="1:9" x14ac:dyDescent="0.2">
      <c r="A106" s="2"/>
      <c r="B106" s="2"/>
      <c r="C106" s="2"/>
      <c r="D106" s="2"/>
      <c r="E106" s="2"/>
      <c r="F106" s="2"/>
      <c r="G106" s="2"/>
      <c r="H106" s="2"/>
      <c r="I106" s="2"/>
    </row>
    <row r="107" spans="1:9" x14ac:dyDescent="0.2">
      <c r="A107" s="2"/>
      <c r="B107" s="2"/>
      <c r="C107" s="2"/>
      <c r="D107" s="2"/>
      <c r="E107" s="2"/>
      <c r="F107" s="2"/>
      <c r="G107" s="2"/>
      <c r="H107" s="2"/>
      <c r="I107" s="2"/>
    </row>
    <row r="108" spans="1:9" x14ac:dyDescent="0.2">
      <c r="A108" s="2"/>
      <c r="B108" s="2"/>
      <c r="C108" s="2"/>
      <c r="D108" s="2"/>
      <c r="E108" s="2"/>
      <c r="F108" s="2"/>
      <c r="G108" s="2"/>
      <c r="H108" s="2"/>
      <c r="I108" s="2"/>
    </row>
    <row r="109" spans="1:9" x14ac:dyDescent="0.2">
      <c r="A109" s="2"/>
      <c r="B109" s="2"/>
      <c r="C109" s="2"/>
      <c r="D109" s="2"/>
      <c r="E109" s="2"/>
      <c r="F109" s="2"/>
      <c r="G109" s="2"/>
      <c r="H109" s="2"/>
      <c r="I109" s="2"/>
    </row>
    <row r="110" spans="1:9" x14ac:dyDescent="0.2">
      <c r="A110" s="2"/>
      <c r="B110" s="2"/>
      <c r="C110" s="2"/>
      <c r="D110" s="2"/>
      <c r="E110" s="2"/>
      <c r="F110" s="2"/>
      <c r="G110" s="2"/>
      <c r="H110" s="2"/>
      <c r="I110" s="2"/>
    </row>
    <row r="111" spans="1:9" x14ac:dyDescent="0.2">
      <c r="A111" s="2"/>
      <c r="B111" s="2"/>
      <c r="C111" s="2"/>
      <c r="D111" s="2"/>
      <c r="E111" s="2"/>
      <c r="F111" s="2"/>
      <c r="G111" s="2"/>
      <c r="H111" s="2"/>
      <c r="I111" s="2"/>
    </row>
    <row r="112" spans="1:9" x14ac:dyDescent="0.2">
      <c r="A112" s="2"/>
      <c r="B112" s="2"/>
      <c r="C112" s="2"/>
      <c r="D112" s="2"/>
      <c r="E112" s="2"/>
      <c r="F112" s="2"/>
      <c r="G112" s="2"/>
      <c r="H112" s="2"/>
      <c r="I112" s="2"/>
    </row>
    <row r="113" spans="1:9" x14ac:dyDescent="0.2">
      <c r="A113" s="2"/>
      <c r="B113" s="2"/>
      <c r="C113" s="2"/>
      <c r="D113" s="2"/>
      <c r="E113" s="2"/>
      <c r="F113" s="2"/>
      <c r="G113" s="2"/>
      <c r="H113" s="2"/>
      <c r="I113" s="2"/>
    </row>
    <row r="114" spans="1:9" x14ac:dyDescent="0.2">
      <c r="A114" s="2"/>
      <c r="B114" s="2"/>
      <c r="C114" s="2"/>
      <c r="D114" s="2"/>
      <c r="E114" s="2"/>
      <c r="F114" s="2"/>
      <c r="G114" s="2"/>
      <c r="H114" s="2"/>
      <c r="I114" s="2"/>
    </row>
    <row r="115" spans="1:9" x14ac:dyDescent="0.2">
      <c r="A115" s="2"/>
      <c r="B115" s="2"/>
      <c r="C115" s="2"/>
      <c r="D115" s="2"/>
      <c r="E115" s="2"/>
      <c r="F115" s="2"/>
      <c r="G115" s="2"/>
      <c r="H115" s="2"/>
      <c r="I115" s="2"/>
    </row>
    <row r="116" spans="1:9" x14ac:dyDescent="0.2">
      <c r="A116" s="2"/>
      <c r="B116" s="2"/>
      <c r="C116" s="2"/>
      <c r="D116" s="2"/>
      <c r="E116" s="2"/>
      <c r="F116" s="2"/>
      <c r="G116" s="2"/>
      <c r="H116" s="2"/>
      <c r="I116" s="2"/>
    </row>
    <row r="117" spans="1:9" x14ac:dyDescent="0.2">
      <c r="A117" s="2"/>
      <c r="B117" s="2"/>
      <c r="C117" s="2"/>
      <c r="D117" s="2"/>
      <c r="E117" s="2"/>
      <c r="F117" s="2"/>
      <c r="G117" s="2"/>
      <c r="H117" s="2"/>
      <c r="I117" s="2"/>
    </row>
    <row r="118" spans="1:9" x14ac:dyDescent="0.2">
      <c r="A118" s="2"/>
      <c r="B118" s="2"/>
      <c r="C118" s="2"/>
      <c r="D118" s="2"/>
      <c r="E118" s="2"/>
      <c r="F118" s="2"/>
      <c r="G118" s="2"/>
      <c r="H118" s="2"/>
      <c r="I118" s="2"/>
    </row>
    <row r="119" spans="1:9" x14ac:dyDescent="0.2">
      <c r="A119" s="2"/>
      <c r="B119" s="2"/>
      <c r="C119" s="2"/>
      <c r="D119" s="2"/>
      <c r="E119" s="2"/>
      <c r="F119" s="2"/>
      <c r="G119" s="2"/>
      <c r="H119" s="2"/>
      <c r="I119" s="2"/>
    </row>
    <row r="120" spans="1:9" x14ac:dyDescent="0.2">
      <c r="A120" s="2"/>
    </row>
    <row r="121" spans="1:9" x14ac:dyDescent="0.2">
      <c r="A121" s="2"/>
    </row>
    <row r="122" spans="1:9" x14ac:dyDescent="0.2">
      <c r="A122" s="2"/>
    </row>
  </sheetData>
  <sheetProtection formatCells="0" formatColumns="0" formatRows="0"/>
  <mergeCells count="84">
    <mergeCell ref="A68:D68"/>
    <mergeCell ref="C69:D69"/>
    <mergeCell ref="A66:I66"/>
    <mergeCell ref="A59:D59"/>
    <mergeCell ref="A61:D61"/>
    <mergeCell ref="A60:D60"/>
    <mergeCell ref="A64:D64"/>
    <mergeCell ref="A63:D63"/>
    <mergeCell ref="A62:D62"/>
    <mergeCell ref="A67:D67"/>
    <mergeCell ref="D43:G43"/>
    <mergeCell ref="A52:G52"/>
    <mergeCell ref="A37:A49"/>
    <mergeCell ref="B43:C44"/>
    <mergeCell ref="D44:G44"/>
    <mergeCell ref="D41:G41"/>
    <mergeCell ref="D42:G42"/>
    <mergeCell ref="A58:D58"/>
    <mergeCell ref="E56:I56"/>
    <mergeCell ref="B46:G46"/>
    <mergeCell ref="B47:G47"/>
    <mergeCell ref="B49:G49"/>
    <mergeCell ref="A51:G51"/>
    <mergeCell ref="A50:I50"/>
    <mergeCell ref="A53:G53"/>
    <mergeCell ref="A56:D57"/>
    <mergeCell ref="B48:G48"/>
    <mergeCell ref="A25:A36"/>
    <mergeCell ref="D29:G29"/>
    <mergeCell ref="D38:G38"/>
    <mergeCell ref="D39:G39"/>
    <mergeCell ref="D30:G30"/>
    <mergeCell ref="D31:G31"/>
    <mergeCell ref="B37:C39"/>
    <mergeCell ref="D37:G37"/>
    <mergeCell ref="B19:G19"/>
    <mergeCell ref="B20:G20"/>
    <mergeCell ref="D32:G32"/>
    <mergeCell ref="B33:G33"/>
    <mergeCell ref="B34:G34"/>
    <mergeCell ref="B35:G35"/>
    <mergeCell ref="B31:C32"/>
    <mergeCell ref="B28:C30"/>
    <mergeCell ref="D28:G28"/>
    <mergeCell ref="C6:G6"/>
    <mergeCell ref="C7:G7"/>
    <mergeCell ref="C8:G8"/>
    <mergeCell ref="B15:G15"/>
    <mergeCell ref="B16:G16"/>
    <mergeCell ref="B17:G17"/>
    <mergeCell ref="C9:G9"/>
    <mergeCell ref="B11:G11"/>
    <mergeCell ref="B12:G12"/>
    <mergeCell ref="B14:G14"/>
    <mergeCell ref="A73:B74"/>
    <mergeCell ref="C72:D72"/>
    <mergeCell ref="C73:D73"/>
    <mergeCell ref="C74:D74"/>
    <mergeCell ref="C70:D70"/>
    <mergeCell ref="B18:G18"/>
    <mergeCell ref="B21:G21"/>
    <mergeCell ref="B25:C27"/>
    <mergeCell ref="B24:G24"/>
    <mergeCell ref="D26:G26"/>
    <mergeCell ref="A71:B72"/>
    <mergeCell ref="A69:B70"/>
    <mergeCell ref="D25:G25"/>
    <mergeCell ref="D27:G27"/>
    <mergeCell ref="B23:G23"/>
    <mergeCell ref="B22:G22"/>
    <mergeCell ref="B45:G45"/>
    <mergeCell ref="B36:G36"/>
    <mergeCell ref="D40:G40"/>
    <mergeCell ref="B40:C42"/>
    <mergeCell ref="B10:G10"/>
    <mergeCell ref="C71:D71"/>
    <mergeCell ref="A1:D1"/>
    <mergeCell ref="C4:G4"/>
    <mergeCell ref="B13:G13"/>
    <mergeCell ref="A3:A24"/>
    <mergeCell ref="B4:B9"/>
    <mergeCell ref="B3:G3"/>
    <mergeCell ref="C5:G5"/>
    <mergeCell ref="A2:G2"/>
  </mergeCells>
  <phoneticPr fontId="4" type="noConversion"/>
  <pageMargins left="0.39370078740157483" right="0.19685039370078741" top="0.19685039370078741" bottom="0.78740157480314965" header="0.39370078740157483" footer="0.39370078740157483"/>
  <pageSetup paperSize="9" scale="78" firstPageNumber="11" orientation="portrait" useFirstPageNumber="1" r:id="rId1"/>
  <headerFooter alignWithMargins="0">
    <oddFooter>&amp;R4&amp;C&amp;R4&amp;L4D1D0036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/>
  </sheetViews>
  <sheetFormatPr defaultRowHeight="12.75" x14ac:dyDescent="0.2"/>
  <cols>
    <col min="1" max="1" width="4.42578125" customWidth="1"/>
    <col min="2" max="2" width="60.140625" customWidth="1"/>
    <col min="3" max="3" width="11.140625" customWidth="1"/>
    <col min="4" max="4" width="15.28515625" customWidth="1"/>
  </cols>
  <sheetData>
    <row r="1" spans="1:4" ht="18" customHeight="1" x14ac:dyDescent="0.2">
      <c r="A1" s="45" t="s">
        <v>127</v>
      </c>
      <c r="B1" s="46"/>
      <c r="C1" s="46"/>
      <c r="D1" s="46"/>
    </row>
    <row r="2" spans="1:4" ht="25.5" customHeight="1" x14ac:dyDescent="0.2">
      <c r="A2" s="257" t="s">
        <v>4</v>
      </c>
      <c r="B2" s="258"/>
      <c r="C2" s="8" t="s">
        <v>37</v>
      </c>
      <c r="D2" s="8" t="s">
        <v>5</v>
      </c>
    </row>
    <row r="3" spans="1:4" ht="27.75" customHeight="1" x14ac:dyDescent="0.2">
      <c r="A3" s="222" t="s">
        <v>174</v>
      </c>
      <c r="B3" s="222"/>
      <c r="C3" s="10">
        <v>1</v>
      </c>
      <c r="D3" s="105">
        <f>IF('розділ 1 '!J46&lt;&gt;0,'розділ 1 '!K46*100/'розділ 1 '!J46,0)</f>
        <v>14.682884448305821</v>
      </c>
    </row>
    <row r="4" spans="1:4" ht="18" customHeight="1" x14ac:dyDescent="0.2">
      <c r="A4" s="340" t="s">
        <v>1</v>
      </c>
      <c r="B4" s="64" t="s">
        <v>175</v>
      </c>
      <c r="C4" s="10">
        <v>2</v>
      </c>
      <c r="D4" s="105">
        <f>IF('розділ 1 '!J16&lt;&gt;0,'розділ 1 '!K16*100/'розділ 1 '!J16,0)</f>
        <v>48.743718592964825</v>
      </c>
    </row>
    <row r="5" spans="1:4" ht="18" customHeight="1" x14ac:dyDescent="0.2">
      <c r="A5" s="341"/>
      <c r="B5" s="64" t="s">
        <v>176</v>
      </c>
      <c r="C5" s="10">
        <v>3</v>
      </c>
      <c r="D5" s="105">
        <f>IF('розділ 1 '!J25&lt;&gt;0,'розділ 1 '!K25*100/'розділ 1 '!J25,0)</f>
        <v>30.76923076923077</v>
      </c>
    </row>
    <row r="6" spans="1:4" ht="18" customHeight="1" x14ac:dyDescent="0.2">
      <c r="A6" s="341"/>
      <c r="B6" s="64" t="s">
        <v>177</v>
      </c>
      <c r="C6" s="10">
        <v>4</v>
      </c>
      <c r="D6" s="105">
        <f>IF('розділ 1 '!J40&lt;&gt;0,'розділ 1 '!K40*100/'розділ 1 '!J40,0)</f>
        <v>5.8402860548271756</v>
      </c>
    </row>
    <row r="7" spans="1:4" ht="18" customHeight="1" x14ac:dyDescent="0.2">
      <c r="A7" s="341"/>
      <c r="B7" s="67" t="s">
        <v>178</v>
      </c>
      <c r="C7" s="10">
        <v>5</v>
      </c>
      <c r="D7" s="105">
        <f>IF('розділ 1 '!J45&lt;&gt;0,'розділ 1 '!K45*100/'розділ 1 '!J45,0)</f>
        <v>19</v>
      </c>
    </row>
    <row r="8" spans="1:4" ht="18" customHeight="1" x14ac:dyDescent="0.2">
      <c r="A8" s="222" t="s">
        <v>179</v>
      </c>
      <c r="B8" s="222"/>
      <c r="C8" s="10">
        <v>6</v>
      </c>
      <c r="D8" s="105">
        <f>IF('розділ 1 '!F46&lt;&gt;0,'розділ 1 '!H46*100/'розділ 1 '!F46,0)</f>
        <v>91.74681279355849</v>
      </c>
    </row>
    <row r="9" spans="1:4" ht="18" customHeight="1" x14ac:dyDescent="0.2">
      <c r="A9" s="222" t="s">
        <v>96</v>
      </c>
      <c r="B9" s="222"/>
      <c r="C9" s="10">
        <v>7</v>
      </c>
      <c r="D9" s="88">
        <f>IF('розділ 3'!I52&lt;&gt;0,'розділ 1 '!H46/'розділ 3'!I52,0)</f>
        <v>1367.3333333333333</v>
      </c>
    </row>
    <row r="10" spans="1:4" ht="25.5" customHeight="1" x14ac:dyDescent="0.2">
      <c r="A10" s="222" t="s">
        <v>106</v>
      </c>
      <c r="B10" s="222"/>
      <c r="C10" s="10">
        <v>8</v>
      </c>
      <c r="D10" s="88">
        <f>IF('розділ 3'!I52&lt;&gt;0,'розділ 1 '!E46/'розділ 3'!I52,0)</f>
        <v>1751</v>
      </c>
    </row>
    <row r="11" spans="1:4" ht="16.5" customHeight="1" x14ac:dyDescent="0.2">
      <c r="A11" s="215" t="s">
        <v>62</v>
      </c>
      <c r="B11" s="217"/>
      <c r="C11" s="10">
        <v>9</v>
      </c>
      <c r="D11" s="84">
        <v>61</v>
      </c>
    </row>
    <row r="12" spans="1:4" ht="16.5" customHeight="1" x14ac:dyDescent="0.2">
      <c r="A12" s="331" t="s">
        <v>103</v>
      </c>
      <c r="B12" s="331"/>
      <c r="C12" s="10">
        <v>10</v>
      </c>
      <c r="D12" s="84">
        <v>37</v>
      </c>
    </row>
    <row r="13" spans="1:4" ht="16.5" customHeight="1" x14ac:dyDescent="0.2">
      <c r="A13" s="328" t="s">
        <v>201</v>
      </c>
      <c r="B13" s="330"/>
      <c r="C13" s="10">
        <v>11</v>
      </c>
      <c r="D13" s="94">
        <v>180</v>
      </c>
    </row>
    <row r="14" spans="1:4" ht="16.5" customHeight="1" x14ac:dyDescent="0.2">
      <c r="A14" s="328" t="s">
        <v>202</v>
      </c>
      <c r="B14" s="330"/>
      <c r="C14" s="10">
        <v>12</v>
      </c>
      <c r="D14" s="94">
        <v>4</v>
      </c>
    </row>
    <row r="15" spans="1:4" ht="16.5" customHeight="1" x14ac:dyDescent="0.2">
      <c r="A15" s="331" t="s">
        <v>30</v>
      </c>
      <c r="B15" s="331"/>
      <c r="C15" s="10">
        <v>13</v>
      </c>
      <c r="D15" s="84">
        <v>117</v>
      </c>
    </row>
    <row r="16" spans="1:4" ht="16.5" customHeight="1" x14ac:dyDescent="0.2">
      <c r="A16" s="331" t="s">
        <v>104</v>
      </c>
      <c r="B16" s="331"/>
      <c r="C16" s="10">
        <v>14</v>
      </c>
      <c r="D16" s="84">
        <v>93</v>
      </c>
    </row>
    <row r="17" spans="1:7" ht="16.5" customHeight="1" x14ac:dyDescent="0.2">
      <c r="A17" s="331" t="s">
        <v>108</v>
      </c>
      <c r="B17" s="331"/>
      <c r="C17" s="10">
        <v>15</v>
      </c>
      <c r="D17" s="84">
        <v>45</v>
      </c>
      <c r="E17" s="93"/>
    </row>
    <row r="18" spans="1:7" ht="15" customHeight="1" x14ac:dyDescent="0.2">
      <c r="A18" s="65"/>
      <c r="B18" s="65"/>
      <c r="C18" s="44"/>
      <c r="D18" s="44"/>
    </row>
    <row r="19" spans="1:7" ht="15" customHeight="1" x14ac:dyDescent="0.2">
      <c r="A19" s="65"/>
      <c r="B19" s="65"/>
      <c r="C19" s="44"/>
      <c r="D19" s="44"/>
    </row>
    <row r="20" spans="1:7" ht="15" customHeight="1" x14ac:dyDescent="0.2">
      <c r="A20" s="336" t="s">
        <v>165</v>
      </c>
      <c r="B20" s="336"/>
      <c r="C20" s="337" t="s">
        <v>216</v>
      </c>
      <c r="D20" s="337"/>
    </row>
    <row r="21" spans="1:7" ht="15.75" customHeight="1" x14ac:dyDescent="0.2">
      <c r="A21" s="59"/>
      <c r="B21" s="79" t="s">
        <v>97</v>
      </c>
      <c r="C21" s="338" t="s">
        <v>98</v>
      </c>
      <c r="D21" s="338"/>
    </row>
    <row r="22" spans="1:7" x14ac:dyDescent="0.2">
      <c r="A22" s="59"/>
      <c r="B22" s="59"/>
      <c r="C22" s="80"/>
      <c r="D22" s="80"/>
    </row>
    <row r="23" spans="1:7" ht="12.75" customHeight="1" x14ac:dyDescent="0.2">
      <c r="A23" s="60" t="s">
        <v>102</v>
      </c>
      <c r="B23" s="81"/>
      <c r="C23" s="339" t="s">
        <v>217</v>
      </c>
      <c r="D23" s="339"/>
      <c r="G23" s="93"/>
    </row>
    <row r="24" spans="1:7" ht="15.75" customHeight="1" x14ac:dyDescent="0.2">
      <c r="A24" s="61"/>
      <c r="B24" s="79" t="s">
        <v>97</v>
      </c>
      <c r="C24" s="338" t="s">
        <v>98</v>
      </c>
      <c r="D24" s="338"/>
    </row>
    <row r="25" spans="1:7" x14ac:dyDescent="0.2">
      <c r="A25" s="62" t="s">
        <v>99</v>
      </c>
      <c r="B25" s="82"/>
      <c r="C25" s="342"/>
      <c r="D25" s="342"/>
    </row>
    <row r="26" spans="1:7" x14ac:dyDescent="0.2">
      <c r="A26" s="63" t="s">
        <v>100</v>
      </c>
      <c r="B26" s="82"/>
      <c r="C26" s="343"/>
      <c r="D26" s="343"/>
    </row>
    <row r="27" spans="1:7" x14ac:dyDescent="0.2">
      <c r="A27" s="62" t="s">
        <v>101</v>
      </c>
      <c r="B27" s="83"/>
      <c r="C27" s="343"/>
      <c r="D27" s="343"/>
    </row>
    <row r="28" spans="1:7" ht="15.75" customHeight="1" x14ac:dyDescent="0.2"/>
    <row r="29" spans="1:7" ht="12.75" customHeight="1" x14ac:dyDescent="0.2">
      <c r="C29" s="335" t="s">
        <v>218</v>
      </c>
      <c r="D29" s="335"/>
    </row>
  </sheetData>
  <mergeCells count="22">
    <mergeCell ref="A13:B13"/>
    <mergeCell ref="A14:B14"/>
    <mergeCell ref="C24:D24"/>
    <mergeCell ref="C25:D25"/>
    <mergeCell ref="C26:D26"/>
    <mergeCell ref="C27:D27"/>
    <mergeCell ref="A2:B2"/>
    <mergeCell ref="A3:B3"/>
    <mergeCell ref="A8:B8"/>
    <mergeCell ref="A9:B9"/>
    <mergeCell ref="A10:B10"/>
    <mergeCell ref="A4:A7"/>
    <mergeCell ref="C29:D29"/>
    <mergeCell ref="A20:B20"/>
    <mergeCell ref="C20:D20"/>
    <mergeCell ref="C21:D21"/>
    <mergeCell ref="C23:D23"/>
    <mergeCell ref="A11:B11"/>
    <mergeCell ref="A12:B12"/>
    <mergeCell ref="A15:B15"/>
    <mergeCell ref="A16:B16"/>
    <mergeCell ref="A17:B17"/>
  </mergeCells>
  <pageMargins left="0.51181102362204722" right="0.31496062992125984" top="0.74803149606299213" bottom="0.74803149606299213" header="0.31496062992125984" footer="0.31496062992125984"/>
  <pageSetup paperSize="9" orientation="portrait" r:id="rId1"/>
  <headerFooter>
    <oddFooter>&amp;R5&amp;C&amp;R5&amp;L4D1D0036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Титульний лист </vt:lpstr>
      <vt:lpstr>розділ 1 </vt:lpstr>
      <vt:lpstr>розділ 2</vt:lpstr>
      <vt:lpstr>розділ 3</vt:lpstr>
      <vt:lpstr>розділ 4</vt:lpstr>
      <vt:lpstr>'розділ 1 '!Область_печати</vt:lpstr>
      <vt:lpstr>'розділ 3'!Область_печати</vt:lpstr>
      <vt:lpstr>'Титульний лист '!Область_печати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Ващенко ЛП</cp:lastModifiedBy>
  <cp:lastPrinted>2021-09-02T06:14:55Z</cp:lastPrinted>
  <dcterms:created xsi:type="dcterms:W3CDTF">2004-04-20T14:33:35Z</dcterms:created>
  <dcterms:modified xsi:type="dcterms:W3CDTF">2026-01-30T10:46:38Z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1-мзс_00286_4.2025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2210174</vt:i4>
  </property>
  <property fmtid="{D5CDD505-2E9C-101B-9397-08002B2CF9AE}" pid="7" name="Тип звіту">
    <vt:lpwstr>1-мзс</vt:lpwstr>
  </property>
  <property fmtid="{D5CDD505-2E9C-101B-9397-08002B2CF9AE}" pid="8" name="К.Cума">
    <vt:lpwstr>4D1D0036</vt:lpwstr>
  </property>
  <property fmtid="{D5CDD505-2E9C-101B-9397-08002B2CF9AE}" pid="9" name="Підрозділ">
    <vt:lpwstr>Овруцький районний суд Житомирської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486</vt:i4>
  </property>
  <property fmtid="{D5CDD505-2E9C-101B-9397-08002B2CF9AE}" pid="12" name="Початок періоду">
    <vt:lpwstr>01.01.2025</vt:lpwstr>
  </property>
  <property fmtid="{D5CDD505-2E9C-101B-9397-08002B2CF9AE}" pid="13" name="Кінець періоду">
    <vt:lpwstr>31.12.2025</vt:lpwstr>
  </property>
  <property fmtid="{D5CDD505-2E9C-101B-9397-08002B2CF9AE}" pid="14" name="Період">
    <vt:lpwstr>2025 рік</vt:lpwstr>
  </property>
  <property fmtid="{D5CDD505-2E9C-101B-9397-08002B2CF9AE}" pid="15" name="К.Сума шаблону">
    <vt:lpwstr>122A0DE5</vt:lpwstr>
  </property>
  <property fmtid="{D5CDD505-2E9C-101B-9397-08002B2CF9AE}" pid="16" name="Версія БД">
    <vt:lpwstr>3.32.0.1583</vt:lpwstr>
  </property>
</Properties>
</file>