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30" firstSheet="3" activeTab="13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  <sheet name="СЕРПЕНЬ" sheetId="8" r:id="rId8"/>
    <sheet name="ВЕРЕСЕНЬ" sheetId="10" r:id="rId9"/>
    <sheet name="ЖОВТЕНЬ" sheetId="11" r:id="rId10"/>
    <sheet name="ЛИСТОПАД" sheetId="12" r:id="rId11"/>
    <sheet name="ГРУДЕНЬ" sheetId="13" r:id="rId12"/>
    <sheet name="СІЧЕНЬ-25" sheetId="14" r:id="rId13"/>
    <sheet name="Лютий-25 " sheetId="18" r:id="rId1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8" l="1"/>
  <c r="E13" i="18"/>
  <c r="D13" i="18"/>
  <c r="D31" i="14" l="1"/>
  <c r="F13" i="14"/>
  <c r="E13" i="14"/>
  <c r="D13" i="14"/>
  <c r="D31" i="13"/>
  <c r="F13" i="13"/>
  <c r="E13" i="13"/>
  <c r="D13" i="13"/>
  <c r="E31" i="12"/>
  <c r="D31" i="12"/>
  <c r="E27" i="12"/>
  <c r="F13" i="12"/>
  <c r="E13" i="12"/>
  <c r="D13" i="12"/>
  <c r="E31" i="11" l="1"/>
  <c r="D31" i="11"/>
  <c r="E27" i="11"/>
  <c r="F13" i="11"/>
  <c r="E13" i="11"/>
  <c r="D13" i="11"/>
  <c r="D13" i="8" l="1"/>
  <c r="E13" i="8"/>
  <c r="F13" i="8"/>
  <c r="E27" i="8"/>
  <c r="D31" i="8"/>
  <c r="E31" i="8"/>
  <c r="E31" i="10" l="1"/>
  <c r="D31" i="10"/>
  <c r="E27" i="10"/>
  <c r="F13" i="10"/>
  <c r="E13" i="10"/>
  <c r="D13" i="10"/>
  <c r="F31" i="7" l="1"/>
  <c r="E31" i="7" l="1"/>
  <c r="E27" i="7"/>
  <c r="F13" i="7"/>
  <c r="E13" i="7"/>
  <c r="D13" i="7"/>
  <c r="F31" i="6" l="1"/>
  <c r="E31" i="6"/>
  <c r="E27" i="6"/>
  <c r="F13" i="6"/>
  <c r="E13" i="6"/>
  <c r="D13" i="6"/>
  <c r="F31" i="5" l="1"/>
  <c r="E31" i="5" l="1"/>
  <c r="E27" i="5"/>
  <c r="F13" i="5" l="1"/>
  <c r="E13" i="5"/>
  <c r="D13" i="5"/>
  <c r="F13" i="4" l="1"/>
  <c r="E13" i="4"/>
  <c r="D13" i="4"/>
  <c r="F13" i="2" l="1"/>
  <c r="E13" i="2"/>
  <c r="D13" i="2"/>
  <c r="F13" i="3" l="1"/>
  <c r="E13" i="3"/>
  <c r="D13" i="3"/>
  <c r="F13" i="1" l="1"/>
  <c r="E13" i="1" l="1"/>
  <c r="D13" i="1"/>
</calcChain>
</file>

<file path=xl/sharedStrings.xml><?xml version="1.0" encoding="utf-8"?>
<sst xmlns="http://schemas.openxmlformats.org/spreadsheetml/2006/main" count="364" uniqueCount="72">
  <si>
    <t xml:space="preserve">                                                                                                Додаток  до наказу ДСА України </t>
  </si>
  <si>
    <t xml:space="preserve">                                                                              від 08.03.2024 р. №  97</t>
  </si>
  <si>
    <t>Назва суду</t>
  </si>
  <si>
    <t xml:space="preserve">Посади 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</si>
  <si>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</si>
  <si>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2024 р.</t>
    </r>
  </si>
  <si>
    <t>АПАРАТ всього</t>
  </si>
  <si>
    <t>у т.ч.</t>
  </si>
  <si>
    <t>Керівництво (керівник органу, секретаріату/апарату, та їх заступники)</t>
  </si>
  <si>
    <t>Керівники самостійних підрозділів та їх заступники (департаменту, служби, самостійного управління, самостійного відділу, самостійного сектору)</t>
  </si>
  <si>
    <t>Керівники  та їх заступники підрозділи у складі департаменту, служби, самостійного управління, відділу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</si>
  <si>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</si>
  <si>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</si>
  <si>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</si>
  <si>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</si>
  <si>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</si>
  <si>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</si>
  <si>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</si>
  <si>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>Працівники патронатної служби, всього</t>
  </si>
  <si>
    <t>помічники суддів</t>
  </si>
  <si>
    <t>Робітники</t>
  </si>
  <si>
    <t>ДНІПРОПЕТРОВСЬКИЙ ОКРУЖНИЙ АДМІНІСТРАТИВНИЙ СУД</t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</si>
  <si>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СІЧЕНЬ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</si>
  <si>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БЕРЕЗЕНЬ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</si>
  <si>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ЛЮТИЙ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</si>
  <si>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ЛЮТОГО    2024 р.  (одиниць)</t>
  </si>
  <si>
    <t>Фактична чисельність працівників, яким нараховано заробітну плату протягом       СІЧНЯ    2024 р.  (одиниць)</t>
  </si>
  <si>
    <t>Фактична чисельність працівників, яким нараховано заробітну плату протягом       БЕРЕЗНЯ    2024 р.  (одиниць)</t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</si>
  <si>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КВІТЕНЬ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</si>
  <si>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КВІТЕНЬ    2024 р.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</si>
  <si>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КВІТЕНЬ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</si>
  <si>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КВІТЕНЬ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</si>
  <si>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ТРАВЕНЬ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</si>
  <si>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ТРАВЕНЬ    2024 р.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</si>
  <si>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ТРАВЕНЬ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</si>
  <si>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ТРАВЕНЬ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</si>
  <si>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ЧЕРВЕНЬ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</si>
  <si>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ЧЕРВЕНЬ    2024 р.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</si>
  <si>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ЧЕРВЕНЬ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</si>
  <si>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ЧЕРВЕНЬ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</si>
  <si>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ЛИПЕНЬ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</si>
  <si>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 ЛИПЕНЬ    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</si>
  <si>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ЛИПЕНЬ                                            2024 р.</t>
    </r>
  </si>
  <si>
    <t>Фактична чисельність працівників, яким нараховано заробітну плату протягом                                                      ЛИПЕНЬ                                             2024 р.                                    (одиниць)</t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</si>
  <si>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СЕРПЕНЬ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</si>
  <si>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СЕРПЕНЬ                                             2024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</si>
  <si>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 СЕРПЕНЬ    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</si>
  <si>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СЕРПЕНЬ                                       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</si>
  <si>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ВЕРЕСЕНЬ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</si>
  <si>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ВЕРЕСЕНЬ                                             2024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</si>
  <si>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 ВЕРЕСЕНЬ    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</si>
  <si>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ВЕРЕСЕНЬ                                       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</si>
  <si>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ЖОВТЕНЬ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</si>
  <si>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ЖОВТЕНЬ                                             2024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</si>
  <si>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 ЖОВТЕНЬ    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</si>
  <si>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ЖОВТЕНЬ                                            2024 р.</t>
    </r>
  </si>
  <si>
    <t>Фактична чисельність працівників, яким нараховано заробітну плату протягом                                                      ЛИСТОПАД                                            2024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</si>
  <si>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ЛИСТОПАД  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</si>
  <si>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ЛИСТОПАД                                     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</si>
  <si>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ЛИСТОПАД 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</si>
  <si>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ГРУДЕНЬ                                           2024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</si>
  <si>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ГРУДЕНЬ                             2024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</si>
  <si>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ГРУДЕНЬ                                          2024 р.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</si>
  <si>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ГРУДЕНЬ 2024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</si>
  <si>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r>
      <t xml:space="preserve">Середній розмір заробітної плати та стимулюючих виплат </t>
    </r>
    <r>
      <rPr>
        <b/>
        <u/>
        <sz val="9"/>
        <color rgb="FFFF0000"/>
        <rFont val="Times New Roman"/>
        <family val="1"/>
        <charset val="204"/>
      </rPr>
      <t>за  СІЧЕНЬ  2025 року</t>
    </r>
    <r>
      <rPr>
        <b/>
        <sz val="9"/>
        <color rgb="FFFF0000"/>
        <rFont val="Times New Roman"/>
        <family val="1"/>
        <charset val="204"/>
      </rPr>
      <t xml:space="preserve">  </t>
    </r>
    <r>
      <rPr>
        <b/>
        <sz val="9"/>
        <color theme="1"/>
        <rFont val="Times New Roman"/>
        <family val="1"/>
        <charset val="204"/>
      </rPr>
      <t xml:space="preserve">працівників апарату                                                                                                                                                   </t>
    </r>
    <r>
      <rPr>
        <b/>
        <u/>
        <sz val="9"/>
        <color rgb="FFFF0000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color theme="1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</si>
  <si>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СІЧЕНЬ                                           2025 р.                                    (одиниць)</t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</si>
  <si>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СІЧЕНЬ           2025 р.</t>
    </r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</si>
  <si>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СІЧЕНЬ             2025 р.</t>
    </r>
  </si>
  <si>
    <r>
      <t xml:space="preserve">Середній розмір заробітної плати та стимулюючих виплат </t>
    </r>
    <r>
      <rPr>
        <b/>
        <u/>
        <sz val="9"/>
        <rFont val="Times New Roman"/>
        <family val="1"/>
        <charset val="204"/>
      </rPr>
      <t>за  ЛЮТИЙ  2025 року</t>
    </r>
    <r>
      <rPr>
        <b/>
        <sz val="9"/>
        <rFont val="Times New Roman"/>
        <family val="1"/>
        <charset val="204"/>
      </rPr>
      <t xml:space="preserve">  працівників апарату                                                                                                                                                   </t>
    </r>
    <r>
      <rPr>
        <b/>
        <u/>
        <sz val="9"/>
        <rFont val="Times New Roman"/>
        <family val="1"/>
        <charset val="204"/>
      </rPr>
      <t xml:space="preserve">ДНІПРОПЕТРОВСЬКОГО ОКРУЖНОГО АДМІНІСТРАТИВНОГО </t>
    </r>
    <r>
      <rPr>
        <b/>
        <sz val="9"/>
        <rFont val="Times New Roman"/>
        <family val="1"/>
        <charset val="204"/>
      </rPr>
      <t>суду                                                                                                                                                                                                              згідно з інформацією про фактичні видатки на оплату праці</t>
    </r>
    <r>
      <rPr>
        <b/>
        <u/>
        <sz val="9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</si>
  <si>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                                                  ЛЮТИЙ                                           2025 р.                                    (одиниць)</t>
  </si>
  <si>
    <r>
      <t xml:space="preserve">Середній розмір заробітної плати (грн) </t>
    </r>
    <r>
      <rPr>
        <b/>
        <sz val="9"/>
        <color theme="1"/>
        <rFont val="Times New Roman"/>
        <family val="1"/>
        <charset val="204"/>
      </rPr>
      <t xml:space="preserve">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sz val="9"/>
        <color theme="1"/>
        <rFont val="Times New Roman"/>
        <family val="1"/>
        <charset val="204"/>
      </rPr>
      <t xml:space="preserve">                   ЛЮТИЙ 2025 р.</t>
    </r>
  </si>
  <si>
    <r>
      <t xml:space="preserve">Середній відсоток стимулюючих виплат за </t>
    </r>
    <r>
      <rPr>
        <b/>
        <sz val="9"/>
        <color theme="1"/>
        <rFont val="Times New Roman"/>
        <family val="1"/>
        <charset val="204"/>
      </rPr>
      <t xml:space="preserve"> </t>
    </r>
    <r>
      <rPr>
        <b/>
        <i/>
        <sz val="9"/>
        <color theme="1"/>
        <rFont val="Times New Roman"/>
        <family val="1"/>
        <charset val="204"/>
      </rPr>
      <t xml:space="preserve">звітний місяць                                          </t>
    </r>
    <r>
      <rPr>
        <sz val="9"/>
        <color theme="1"/>
        <rFont val="Times New Roman"/>
        <family val="1"/>
        <charset val="204"/>
      </rPr>
      <t xml:space="preserve">  ЛЮТИЙ   2025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</si>
</sst>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12" fillId="2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5" fillId="0" borderId="7" xfId="0" applyNumberFormat="1" applyFont="1" applyBorder="1" applyAlignment="1">
      <alignment horizontal="center" vertical="center" wrapText="1"/>
    </xf>
    <xf numFmtId="10" fontId="15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 applyAlignment="1">
      <alignment vertical="center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 wrapText="1"/>
    </xf>
    <xf numFmtId="9" fontId="12" fillId="2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10" fontId="12" fillId="0" borderId="9" xfId="0" applyNumberFormat="1" applyFont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0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9" fontId="12" fillId="0" borderId="9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D13" sqref="D13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22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26</v>
      </c>
      <c r="E5" s="46" t="s">
        <v>4</v>
      </c>
      <c r="F5" s="46" t="s">
        <v>5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159</v>
      </c>
      <c r="E13" s="17">
        <f>(E15+E16+E19+E21+E22+E25+E28+E29+E32)/9</f>
        <v>17253.666666666668</v>
      </c>
      <c r="F13" s="20">
        <f>(F15+F16+F19+F21+F22+F25+F28+F29+F32)/9</f>
        <v>9.8888888888888873E-2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"/>
      <c r="C15" s="4" t="s">
        <v>8</v>
      </c>
      <c r="D15" s="6">
        <v>3</v>
      </c>
      <c r="E15" s="17">
        <v>35033</v>
      </c>
      <c r="F15" s="20">
        <v>0.1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22467</v>
      </c>
      <c r="F16" s="61">
        <v>0.1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17250</v>
      </c>
      <c r="F19" s="61">
        <v>0.1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25</v>
      </c>
      <c r="E21" s="18">
        <v>15296</v>
      </c>
      <c r="F21" s="21">
        <v>9.8000000000000004E-2</v>
      </c>
      <c r="G21" s="1"/>
    </row>
    <row r="22" spans="1:7" ht="54" customHeight="1" thickBot="1" x14ac:dyDescent="0.3">
      <c r="B22" s="3"/>
      <c r="C22" s="4" t="s">
        <v>12</v>
      </c>
      <c r="D22" s="7">
        <v>45</v>
      </c>
      <c r="E22" s="17">
        <v>12887</v>
      </c>
      <c r="F22" s="20">
        <v>9.8000000000000004E-2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3"/>
      <c r="C24" s="4" t="s">
        <v>14</v>
      </c>
      <c r="D24" s="7">
        <v>42</v>
      </c>
      <c r="E24" s="17">
        <v>12871</v>
      </c>
      <c r="F24" s="20">
        <v>9.8000000000000004E-2</v>
      </c>
      <c r="G24" s="1"/>
    </row>
    <row r="25" spans="1:7" ht="39" customHeight="1" thickBot="1" x14ac:dyDescent="0.3">
      <c r="B25" s="3"/>
      <c r="C25" s="4" t="s">
        <v>15</v>
      </c>
      <c r="D25" s="7">
        <v>1</v>
      </c>
      <c r="E25" s="17">
        <v>11500</v>
      </c>
      <c r="F25" s="20">
        <v>9.8000000000000004E-2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3"/>
      <c r="C27" s="4" t="s">
        <v>16</v>
      </c>
      <c r="D27" s="7">
        <v>1</v>
      </c>
      <c r="E27" s="17">
        <v>11500</v>
      </c>
      <c r="F27" s="20">
        <v>9.8000000000000004E-2</v>
      </c>
      <c r="G27" s="1"/>
    </row>
    <row r="28" spans="1:7" ht="32.25" customHeight="1" thickBot="1" x14ac:dyDescent="0.3">
      <c r="B28" s="3"/>
      <c r="C28" s="4" t="s">
        <v>17</v>
      </c>
      <c r="D28" s="7">
        <v>16</v>
      </c>
      <c r="E28" s="17">
        <v>7788</v>
      </c>
      <c r="F28" s="20">
        <v>9.5000000000000001E-2</v>
      </c>
      <c r="G28" s="1"/>
    </row>
    <row r="29" spans="1:7" ht="31.5" customHeight="1" thickBot="1" x14ac:dyDescent="0.3">
      <c r="B29" s="3"/>
      <c r="C29" s="4" t="s">
        <v>18</v>
      </c>
      <c r="D29" s="7">
        <v>47</v>
      </c>
      <c r="E29" s="17">
        <v>26462</v>
      </c>
      <c r="F29" s="20">
        <v>0.1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3"/>
      <c r="C31" s="4" t="s">
        <v>19</v>
      </c>
      <c r="D31" s="7">
        <v>47</v>
      </c>
      <c r="E31" s="17">
        <v>26462</v>
      </c>
      <c r="F31" s="20">
        <v>0.1</v>
      </c>
      <c r="G31" s="1"/>
    </row>
    <row r="32" spans="1:7" ht="16.5" thickBot="1" x14ac:dyDescent="0.3">
      <c r="B32" s="3"/>
      <c r="C32" s="4" t="s">
        <v>20</v>
      </c>
      <c r="D32" s="7">
        <v>11</v>
      </c>
      <c r="E32" s="17">
        <v>6600</v>
      </c>
      <c r="F32" s="20">
        <v>0.10100000000000001</v>
      </c>
      <c r="G32" s="1"/>
    </row>
    <row r="33" spans="2:2" x14ac:dyDescent="0.25">
      <c r="B33" s="5"/>
    </row>
  </sheetData>
  <mergeCells count="21">
    <mergeCell ref="A19:A20"/>
    <mergeCell ref="B16:B18"/>
    <mergeCell ref="C16:C18"/>
    <mergeCell ref="E16:E18"/>
    <mergeCell ref="F16:F18"/>
    <mergeCell ref="G16:G18"/>
    <mergeCell ref="B19:B20"/>
    <mergeCell ref="C19:C20"/>
    <mergeCell ref="E19:E20"/>
    <mergeCell ref="F19:F20"/>
    <mergeCell ref="G19:G20"/>
    <mergeCell ref="D16:D18"/>
    <mergeCell ref="D19:D20"/>
    <mergeCell ref="G5:G10"/>
    <mergeCell ref="B5:B6"/>
    <mergeCell ref="B7:B12"/>
    <mergeCell ref="B4:F4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M25" sqref="M25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52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53</v>
      </c>
      <c r="E5" s="46" t="s">
        <v>54</v>
      </c>
      <c r="F5" s="46" t="s">
        <v>55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163</v>
      </c>
      <c r="E13" s="17">
        <f>(E15+E16+E19+E21+E22+E25+E28+E29+E32)/9</f>
        <v>23236.444444444445</v>
      </c>
      <c r="F13" s="20">
        <f>(F15+F16+F19+F21+F22+F25+F28+F29+F32)/9</f>
        <v>0.47911111111111104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2"/>
      <c r="C15" s="4" t="s">
        <v>8</v>
      </c>
      <c r="D15" s="6">
        <v>2</v>
      </c>
      <c r="E15" s="17">
        <v>36984</v>
      </c>
      <c r="F15" s="2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34125</v>
      </c>
      <c r="F16" s="61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23444</v>
      </c>
      <c r="F19" s="61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27</v>
      </c>
      <c r="E21" s="18">
        <v>21829</v>
      </c>
      <c r="F21" s="21">
        <v>0.3</v>
      </c>
      <c r="G21" s="1"/>
    </row>
    <row r="22" spans="1:7" ht="54" customHeight="1" thickBot="1" x14ac:dyDescent="0.3">
      <c r="B22" s="32"/>
      <c r="C22" s="4" t="s">
        <v>12</v>
      </c>
      <c r="D22" s="29">
        <v>49</v>
      </c>
      <c r="E22" s="17">
        <v>18162</v>
      </c>
      <c r="F22" s="20">
        <v>0.3</v>
      </c>
      <c r="G22" s="1"/>
    </row>
    <row r="23" spans="1:7" ht="16.5" thickBot="1" x14ac:dyDescent="0.3">
      <c r="B23" s="11"/>
      <c r="C23" s="12" t="s">
        <v>13</v>
      </c>
      <c r="D23" s="30"/>
      <c r="E23" s="19"/>
      <c r="F23" s="22">
        <v>0.3</v>
      </c>
      <c r="G23" s="1"/>
    </row>
    <row r="24" spans="1:7" ht="16.5" thickBot="1" x14ac:dyDescent="0.3">
      <c r="B24" s="32"/>
      <c r="C24" s="4" t="s">
        <v>14</v>
      </c>
      <c r="D24" s="29">
        <v>43</v>
      </c>
      <c r="E24" s="17">
        <v>18276</v>
      </c>
      <c r="F24" s="20">
        <v>0.3</v>
      </c>
      <c r="G24" s="1"/>
    </row>
    <row r="25" spans="1:7" ht="39" customHeight="1" thickBot="1" x14ac:dyDescent="0.3">
      <c r="B25" s="32"/>
      <c r="C25" s="4" t="s">
        <v>15</v>
      </c>
      <c r="D25" s="29">
        <v>1</v>
      </c>
      <c r="E25" s="17">
        <v>25953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30"/>
      <c r="E26" s="19"/>
      <c r="F26" s="22"/>
      <c r="G26" s="1"/>
    </row>
    <row r="27" spans="1:7" ht="16.5" thickBot="1" x14ac:dyDescent="0.3">
      <c r="B27" s="32"/>
      <c r="C27" s="4" t="s">
        <v>16</v>
      </c>
      <c r="D27" s="29">
        <v>1</v>
      </c>
      <c r="E27" s="17">
        <f>E25</f>
        <v>25953</v>
      </c>
      <c r="F27" s="20">
        <v>0.3</v>
      </c>
      <c r="G27" s="1"/>
    </row>
    <row r="28" spans="1:7" ht="32.25" customHeight="1" thickBot="1" x14ac:dyDescent="0.3">
      <c r="B28" s="32"/>
      <c r="C28" s="4" t="s">
        <v>17</v>
      </c>
      <c r="D28" s="29">
        <v>13</v>
      </c>
      <c r="E28" s="17">
        <v>12861</v>
      </c>
      <c r="F28" s="20">
        <v>0.79300000000000004</v>
      </c>
      <c r="G28" s="1"/>
    </row>
    <row r="29" spans="1:7" ht="31.5" customHeight="1" thickBot="1" x14ac:dyDescent="0.3">
      <c r="B29" s="32"/>
      <c r="C29" s="4" t="s">
        <v>18</v>
      </c>
      <c r="D29" s="29">
        <v>49</v>
      </c>
      <c r="E29" s="17">
        <v>24042</v>
      </c>
      <c r="F29" s="20">
        <v>0.3</v>
      </c>
      <c r="G29" s="1"/>
    </row>
    <row r="30" spans="1:7" ht="16.5" thickBot="1" x14ac:dyDescent="0.3">
      <c r="B30" s="11"/>
      <c r="C30" s="12" t="s">
        <v>13</v>
      </c>
      <c r="D30" s="30"/>
      <c r="E30" s="19"/>
      <c r="F30" s="22"/>
      <c r="G30" s="1"/>
    </row>
    <row r="31" spans="1:7" ht="16.5" thickBot="1" x14ac:dyDescent="0.3">
      <c r="B31" s="32"/>
      <c r="C31" s="4" t="s">
        <v>19</v>
      </c>
      <c r="D31" s="29">
        <f>D29</f>
        <v>49</v>
      </c>
      <c r="E31" s="17">
        <f>E29</f>
        <v>24042</v>
      </c>
      <c r="F31" s="20">
        <v>0.3</v>
      </c>
      <c r="G31" s="1"/>
    </row>
    <row r="32" spans="1:7" ht="16.5" thickBot="1" x14ac:dyDescent="0.3">
      <c r="B32" s="32"/>
      <c r="C32" s="4" t="s">
        <v>20</v>
      </c>
      <c r="D32" s="29">
        <v>12</v>
      </c>
      <c r="E32" s="17">
        <v>11728</v>
      </c>
      <c r="F32" s="20">
        <v>1.419</v>
      </c>
      <c r="G32" s="1"/>
    </row>
    <row r="33" spans="2:2" x14ac:dyDescent="0.25">
      <c r="B33" s="5"/>
    </row>
  </sheetData>
  <mergeCells count="21">
    <mergeCell ref="B4:F4"/>
    <mergeCell ref="B5:B6"/>
    <mergeCell ref="C5:C12"/>
    <mergeCell ref="D5:D12"/>
    <mergeCell ref="E5:E12"/>
    <mergeCell ref="F5:F12"/>
    <mergeCell ref="G5:G10"/>
    <mergeCell ref="B7:B12"/>
    <mergeCell ref="B16:B18"/>
    <mergeCell ref="C16:C18"/>
    <mergeCell ref="D16:D18"/>
    <mergeCell ref="E16:E18"/>
    <mergeCell ref="F16:F18"/>
    <mergeCell ref="G16:G18"/>
    <mergeCell ref="G19:G20"/>
    <mergeCell ref="A19:A20"/>
    <mergeCell ref="B19:B20"/>
    <mergeCell ref="C19:C20"/>
    <mergeCell ref="D19:D20"/>
    <mergeCell ref="E19:E20"/>
    <mergeCell ref="F19:F20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D15" sqref="D15"/>
    </sheetView>
  </sheetViews>
  <sheetFormatPr defaultRowHeight="15" x14ac:dyDescent="0.25"/>
  <cols>
    <col min="2" max="2" width="41.7109375" customWidth="1"/>
    <col min="3" max="3" width="33.5703125" customWidth="1"/>
    <col min="4" max="4" width="22.85546875" style="38" customWidth="1"/>
    <col min="5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59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56</v>
      </c>
      <c r="E5" s="46" t="s">
        <v>57</v>
      </c>
      <c r="F5" s="46" t="s">
        <v>58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154</v>
      </c>
      <c r="E13" s="17">
        <f>(E15+E16+E19+E21+E22+E25+E28+E29+E32)/9</f>
        <v>22887.111111111109</v>
      </c>
      <c r="F13" s="20">
        <f>(F15+F16+F19+F21+F22+F25+F28+F29+F32)/9</f>
        <v>0.47777777777777775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3"/>
      <c r="C15" s="4" t="s">
        <v>8</v>
      </c>
      <c r="D15" s="6">
        <v>2</v>
      </c>
      <c r="E15" s="17">
        <v>54265</v>
      </c>
      <c r="F15" s="2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29614</v>
      </c>
      <c r="F16" s="61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22600</v>
      </c>
      <c r="F19" s="61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24</v>
      </c>
      <c r="E21" s="18">
        <v>21493</v>
      </c>
      <c r="F21" s="21">
        <v>0.3</v>
      </c>
      <c r="G21" s="1"/>
    </row>
    <row r="22" spans="1:7" ht="54" customHeight="1" thickBot="1" x14ac:dyDescent="0.3">
      <c r="B22" s="33"/>
      <c r="C22" s="4" t="s">
        <v>12</v>
      </c>
      <c r="D22" s="37">
        <v>46</v>
      </c>
      <c r="E22" s="34">
        <v>17905</v>
      </c>
      <c r="F22" s="35">
        <v>0.3</v>
      </c>
      <c r="G22" s="1"/>
    </row>
    <row r="23" spans="1:7" ht="16.5" thickBot="1" x14ac:dyDescent="0.3">
      <c r="B23" s="11"/>
      <c r="C23" s="12" t="s">
        <v>13</v>
      </c>
      <c r="D23" s="14"/>
      <c r="E23" s="19"/>
      <c r="F23" s="22"/>
      <c r="G23" s="1"/>
    </row>
    <row r="24" spans="1:7" ht="16.5" thickBot="1" x14ac:dyDescent="0.3">
      <c r="B24" s="33"/>
      <c r="C24" s="4" t="s">
        <v>14</v>
      </c>
      <c r="D24" s="6">
        <v>42</v>
      </c>
      <c r="E24" s="17">
        <v>18477</v>
      </c>
      <c r="F24" s="20">
        <v>0.3</v>
      </c>
      <c r="G24" s="1"/>
    </row>
    <row r="25" spans="1:7" ht="39" customHeight="1" thickBot="1" x14ac:dyDescent="0.3">
      <c r="B25" s="33"/>
      <c r="C25" s="4" t="s">
        <v>15</v>
      </c>
      <c r="D25" s="6">
        <v>1</v>
      </c>
      <c r="E25" s="17">
        <v>13260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14"/>
      <c r="E26" s="19"/>
      <c r="F26" s="22"/>
      <c r="G26" s="1"/>
    </row>
    <row r="27" spans="1:7" ht="16.5" thickBot="1" x14ac:dyDescent="0.3">
      <c r="B27" s="33"/>
      <c r="C27" s="4" t="s">
        <v>16</v>
      </c>
      <c r="D27" s="6">
        <v>1</v>
      </c>
      <c r="E27" s="17">
        <f>E25</f>
        <v>13260</v>
      </c>
      <c r="F27" s="20">
        <v>0.3</v>
      </c>
      <c r="G27" s="1"/>
    </row>
    <row r="28" spans="1:7" ht="32.25" customHeight="1" thickBot="1" x14ac:dyDescent="0.3">
      <c r="B28" s="33"/>
      <c r="C28" s="4" t="s">
        <v>17</v>
      </c>
      <c r="D28" s="6">
        <v>14</v>
      </c>
      <c r="E28" s="17">
        <v>12888</v>
      </c>
      <c r="F28" s="20">
        <v>0.79</v>
      </c>
      <c r="G28" s="1"/>
    </row>
    <row r="29" spans="1:7" ht="31.5" customHeight="1" thickBot="1" x14ac:dyDescent="0.3">
      <c r="B29" s="33"/>
      <c r="C29" s="4" t="s">
        <v>18</v>
      </c>
      <c r="D29" s="6">
        <v>45</v>
      </c>
      <c r="E29" s="17">
        <v>25356</v>
      </c>
      <c r="F29" s="20">
        <v>0.3</v>
      </c>
      <c r="G29" s="1"/>
    </row>
    <row r="30" spans="1:7" ht="16.5" thickBot="1" x14ac:dyDescent="0.3">
      <c r="B30" s="11"/>
      <c r="C30" s="12" t="s">
        <v>13</v>
      </c>
      <c r="D30" s="14"/>
      <c r="E30" s="19"/>
      <c r="F30" s="22"/>
      <c r="G30" s="1"/>
    </row>
    <row r="31" spans="1:7" ht="16.5" thickBot="1" x14ac:dyDescent="0.3">
      <c r="B31" s="33"/>
      <c r="C31" s="4" t="s">
        <v>19</v>
      </c>
      <c r="D31" s="6">
        <f>D29</f>
        <v>45</v>
      </c>
      <c r="E31" s="17">
        <f>E29</f>
        <v>25356</v>
      </c>
      <c r="F31" s="20">
        <v>0.3</v>
      </c>
      <c r="G31" s="1"/>
    </row>
    <row r="32" spans="1:7" ht="16.5" thickBot="1" x14ac:dyDescent="0.3">
      <c r="B32" s="33"/>
      <c r="C32" s="4" t="s">
        <v>20</v>
      </c>
      <c r="D32" s="6">
        <v>12</v>
      </c>
      <c r="E32" s="17">
        <v>8603</v>
      </c>
      <c r="F32" s="20">
        <v>1.41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D5" sqref="D5:D12"/>
    </sheetView>
  </sheetViews>
  <sheetFormatPr defaultRowHeight="15" x14ac:dyDescent="0.25"/>
  <cols>
    <col min="2" max="2" width="41.7109375" customWidth="1"/>
    <col min="3" max="3" width="33.5703125" customWidth="1"/>
    <col min="4" max="4" width="22.85546875" style="38" customWidth="1"/>
    <col min="5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63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60</v>
      </c>
      <c r="E5" s="46" t="s">
        <v>61</v>
      </c>
      <c r="F5" s="46" t="s">
        <v>62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159</v>
      </c>
      <c r="E13" s="17">
        <f>(E15+E16+E19+E21+E22+E25+E28+E29+E32)/9</f>
        <v>61700.888888888891</v>
      </c>
      <c r="F13" s="20">
        <f>(F15+F16+F19+F21+F22+F25+F28+F29+F32)/9</f>
        <v>1.9466666666666665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6"/>
      <c r="C15" s="4" t="s">
        <v>8</v>
      </c>
      <c r="D15" s="6">
        <v>2</v>
      </c>
      <c r="E15" s="17">
        <v>117892</v>
      </c>
      <c r="F15" s="20">
        <v>1.9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84832</v>
      </c>
      <c r="F16" s="61">
        <v>1.9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75012</v>
      </c>
      <c r="F19" s="61">
        <v>1.9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26</v>
      </c>
      <c r="E21" s="18">
        <v>62463</v>
      </c>
      <c r="F21" s="21">
        <v>1.8</v>
      </c>
      <c r="G21" s="1"/>
    </row>
    <row r="22" spans="1:7" ht="54" customHeight="1" thickBot="1" x14ac:dyDescent="0.3">
      <c r="B22" s="36"/>
      <c r="C22" s="4" t="s">
        <v>12</v>
      </c>
      <c r="D22" s="37">
        <v>47</v>
      </c>
      <c r="E22" s="34">
        <v>55408</v>
      </c>
      <c r="F22" s="35">
        <v>1.76</v>
      </c>
      <c r="G22" s="1"/>
    </row>
    <row r="23" spans="1:7" ht="16.5" thickBot="1" x14ac:dyDescent="0.3">
      <c r="B23" s="11"/>
      <c r="C23" s="12" t="s">
        <v>13</v>
      </c>
      <c r="D23" s="14"/>
      <c r="E23" s="19"/>
      <c r="F23" s="22"/>
      <c r="G23" s="1"/>
    </row>
    <row r="24" spans="1:7" ht="16.5" thickBot="1" x14ac:dyDescent="0.3">
      <c r="B24" s="36"/>
      <c r="C24" s="4" t="s">
        <v>14</v>
      </c>
      <c r="D24" s="6">
        <v>43</v>
      </c>
      <c r="E24" s="17">
        <v>55670</v>
      </c>
      <c r="F24" s="20">
        <v>1.77</v>
      </c>
      <c r="G24" s="1"/>
    </row>
    <row r="25" spans="1:7" ht="39" customHeight="1" thickBot="1" x14ac:dyDescent="0.3">
      <c r="B25" s="36"/>
      <c r="C25" s="4" t="s">
        <v>15</v>
      </c>
      <c r="D25" s="6">
        <v>1</v>
      </c>
      <c r="E25" s="17">
        <v>46080</v>
      </c>
      <c r="F25" s="20">
        <v>1.9</v>
      </c>
      <c r="G25" s="1"/>
    </row>
    <row r="26" spans="1:7" ht="16.5" thickBot="1" x14ac:dyDescent="0.3">
      <c r="B26" s="11"/>
      <c r="C26" s="12" t="s">
        <v>13</v>
      </c>
      <c r="D26" s="14"/>
      <c r="E26" s="19"/>
      <c r="F26" s="22"/>
      <c r="G26" s="1"/>
    </row>
    <row r="27" spans="1:7" ht="16.5" thickBot="1" x14ac:dyDescent="0.3">
      <c r="B27" s="36"/>
      <c r="C27" s="4" t="s">
        <v>16</v>
      </c>
      <c r="D27" s="6">
        <v>1</v>
      </c>
      <c r="E27" s="17">
        <v>46080</v>
      </c>
      <c r="F27" s="20">
        <v>1.9</v>
      </c>
      <c r="G27" s="1"/>
    </row>
    <row r="28" spans="1:7" ht="32.25" customHeight="1" thickBot="1" x14ac:dyDescent="0.3">
      <c r="B28" s="36"/>
      <c r="C28" s="4" t="s">
        <v>17</v>
      </c>
      <c r="D28" s="6">
        <v>14</v>
      </c>
      <c r="E28" s="17">
        <v>30629</v>
      </c>
      <c r="F28" s="20">
        <v>1.5</v>
      </c>
      <c r="G28" s="1"/>
    </row>
    <row r="29" spans="1:7" ht="31.5" customHeight="1" thickBot="1" x14ac:dyDescent="0.3">
      <c r="B29" s="36"/>
      <c r="C29" s="4" t="s">
        <v>18</v>
      </c>
      <c r="D29" s="6">
        <v>47</v>
      </c>
      <c r="E29" s="17">
        <v>64059</v>
      </c>
      <c r="F29" s="20">
        <v>0.9</v>
      </c>
      <c r="G29" s="1"/>
    </row>
    <row r="30" spans="1:7" ht="16.5" thickBot="1" x14ac:dyDescent="0.3">
      <c r="B30" s="11"/>
      <c r="C30" s="12" t="s">
        <v>13</v>
      </c>
      <c r="D30" s="14"/>
      <c r="E30" s="19"/>
      <c r="F30" s="22"/>
      <c r="G30" s="1"/>
    </row>
    <row r="31" spans="1:7" ht="16.5" thickBot="1" x14ac:dyDescent="0.3">
      <c r="B31" s="36"/>
      <c r="C31" s="4" t="s">
        <v>19</v>
      </c>
      <c r="D31" s="6">
        <f>D29</f>
        <v>47</v>
      </c>
      <c r="E31" s="17">
        <v>64059</v>
      </c>
      <c r="F31" s="20">
        <v>0.9</v>
      </c>
      <c r="G31" s="1"/>
    </row>
    <row r="32" spans="1:7" ht="16.5" thickBot="1" x14ac:dyDescent="0.3">
      <c r="B32" s="36"/>
      <c r="C32" s="4" t="s">
        <v>20</v>
      </c>
      <c r="D32" s="6">
        <v>12</v>
      </c>
      <c r="E32" s="17">
        <v>18933</v>
      </c>
      <c r="F32" s="20">
        <v>3.96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L22" sqref="L22"/>
    </sheetView>
  </sheetViews>
  <sheetFormatPr defaultRowHeight="15" x14ac:dyDescent="0.25"/>
  <cols>
    <col min="2" max="2" width="41.7109375" customWidth="1"/>
    <col min="3" max="3" width="33.5703125" customWidth="1"/>
    <col min="4" max="4" width="22.85546875" style="38" customWidth="1"/>
    <col min="5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64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65</v>
      </c>
      <c r="E5" s="46" t="s">
        <v>67</v>
      </c>
      <c r="F5" s="46" t="s">
        <v>66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158</v>
      </c>
      <c r="E13" s="17">
        <f>(E15+E16+E19+E21+E22+E25+E28+E29+E32)/9</f>
        <v>19769.111111111109</v>
      </c>
      <c r="F13" s="40">
        <f>(F15+F16+F19+F21+F22+F25+F28+F29+F32)/9</f>
        <v>0.47888888888888892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9"/>
      <c r="C15" s="4" t="s">
        <v>8</v>
      </c>
      <c r="D15" s="6">
        <v>2</v>
      </c>
      <c r="E15" s="17">
        <v>36750</v>
      </c>
      <c r="F15" s="4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24138</v>
      </c>
      <c r="F16" s="73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74"/>
      <c r="G17" s="45"/>
    </row>
    <row r="18" spans="1:7" ht="15.75" hidden="1" thickBot="1" x14ac:dyDescent="0.3">
      <c r="B18" s="69"/>
      <c r="C18" s="70"/>
      <c r="D18" s="65"/>
      <c r="E18" s="71"/>
      <c r="F18" s="75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22250</v>
      </c>
      <c r="F19" s="73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74"/>
      <c r="G20" s="45"/>
    </row>
    <row r="21" spans="1:7" ht="24.75" thickBot="1" x14ac:dyDescent="0.3">
      <c r="B21" s="8"/>
      <c r="C21" s="9" t="s">
        <v>11</v>
      </c>
      <c r="D21" s="10">
        <v>26</v>
      </c>
      <c r="E21" s="18">
        <v>19877</v>
      </c>
      <c r="F21" s="41">
        <v>0.3</v>
      </c>
      <c r="G21" s="1"/>
    </row>
    <row r="22" spans="1:7" ht="54" customHeight="1" thickBot="1" x14ac:dyDescent="0.3">
      <c r="B22" s="39"/>
      <c r="C22" s="4" t="s">
        <v>12</v>
      </c>
      <c r="D22" s="37">
        <v>47</v>
      </c>
      <c r="E22" s="34">
        <v>17402</v>
      </c>
      <c r="F22" s="42">
        <v>0.3</v>
      </c>
      <c r="G22" s="1"/>
    </row>
    <row r="23" spans="1:7" ht="16.5" thickBot="1" x14ac:dyDescent="0.3">
      <c r="B23" s="11"/>
      <c r="C23" s="12" t="s">
        <v>13</v>
      </c>
      <c r="D23" s="14"/>
      <c r="E23" s="19"/>
      <c r="F23" s="43"/>
      <c r="G23" s="1"/>
    </row>
    <row r="24" spans="1:7" ht="16.5" thickBot="1" x14ac:dyDescent="0.3">
      <c r="B24" s="39"/>
      <c r="C24" s="4" t="s">
        <v>14</v>
      </c>
      <c r="D24" s="6">
        <v>43</v>
      </c>
      <c r="E24" s="17">
        <v>17458</v>
      </c>
      <c r="F24" s="40">
        <v>0.3</v>
      </c>
      <c r="G24" s="1"/>
    </row>
    <row r="25" spans="1:7" ht="39" customHeight="1" thickBot="1" x14ac:dyDescent="0.3">
      <c r="B25" s="39"/>
      <c r="C25" s="4" t="s">
        <v>15</v>
      </c>
      <c r="D25" s="6">
        <v>1</v>
      </c>
      <c r="E25" s="17">
        <v>10500</v>
      </c>
      <c r="F25" s="40">
        <v>0.3</v>
      </c>
      <c r="G25" s="1"/>
    </row>
    <row r="26" spans="1:7" ht="16.5" thickBot="1" x14ac:dyDescent="0.3">
      <c r="B26" s="11"/>
      <c r="C26" s="12" t="s">
        <v>13</v>
      </c>
      <c r="D26" s="14"/>
      <c r="E26" s="19"/>
      <c r="F26" s="43"/>
      <c r="G26" s="1"/>
    </row>
    <row r="27" spans="1:7" ht="16.5" thickBot="1" x14ac:dyDescent="0.3">
      <c r="B27" s="39"/>
      <c r="C27" s="4" t="s">
        <v>16</v>
      </c>
      <c r="D27" s="6">
        <v>1</v>
      </c>
      <c r="E27" s="17">
        <v>10500</v>
      </c>
      <c r="F27" s="40">
        <v>0.3</v>
      </c>
      <c r="G27" s="1"/>
    </row>
    <row r="28" spans="1:7" ht="32.25" customHeight="1" thickBot="1" x14ac:dyDescent="0.3">
      <c r="B28" s="39"/>
      <c r="C28" s="4" t="s">
        <v>17</v>
      </c>
      <c r="D28" s="6">
        <v>14</v>
      </c>
      <c r="E28" s="17">
        <v>11900</v>
      </c>
      <c r="F28" s="40">
        <v>0.77</v>
      </c>
      <c r="G28" s="1"/>
    </row>
    <row r="29" spans="1:7" ht="31.5" customHeight="1" thickBot="1" x14ac:dyDescent="0.3">
      <c r="B29" s="39"/>
      <c r="C29" s="4" t="s">
        <v>18</v>
      </c>
      <c r="D29" s="6">
        <v>46</v>
      </c>
      <c r="E29" s="17">
        <v>26030</v>
      </c>
      <c r="F29" s="40">
        <v>0.3</v>
      </c>
      <c r="G29" s="1"/>
    </row>
    <row r="30" spans="1:7" ht="16.5" thickBot="1" x14ac:dyDescent="0.3">
      <c r="B30" s="11"/>
      <c r="C30" s="12" t="s">
        <v>13</v>
      </c>
      <c r="D30" s="14"/>
      <c r="E30" s="19"/>
      <c r="F30" s="43"/>
      <c r="G30" s="1"/>
    </row>
    <row r="31" spans="1:7" ht="16.5" thickBot="1" x14ac:dyDescent="0.3">
      <c r="B31" s="39"/>
      <c r="C31" s="4" t="s">
        <v>19</v>
      </c>
      <c r="D31" s="6">
        <f>D29</f>
        <v>46</v>
      </c>
      <c r="E31" s="17">
        <v>26030</v>
      </c>
      <c r="F31" s="40">
        <v>0.3</v>
      </c>
      <c r="G31" s="1"/>
    </row>
    <row r="32" spans="1:7" ht="16.5" thickBot="1" x14ac:dyDescent="0.3">
      <c r="B32" s="39"/>
      <c r="C32" s="4" t="s">
        <v>20</v>
      </c>
      <c r="D32" s="6">
        <v>12</v>
      </c>
      <c r="E32" s="17">
        <v>9075</v>
      </c>
      <c r="F32" s="40">
        <v>1.44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abSelected="1" zoomScale="80" zoomScaleNormal="80" workbookViewId="0">
      <selection activeCell="E21" sqref="E21"/>
    </sheetView>
  </sheetViews>
  <sheetFormatPr defaultRowHeight="15" x14ac:dyDescent="0.25"/>
  <cols>
    <col min="2" max="2" width="41.7109375" customWidth="1"/>
    <col min="3" max="3" width="33.5703125" customWidth="1"/>
    <col min="4" max="4" width="22.85546875" style="38" customWidth="1"/>
    <col min="5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76" t="s">
        <v>68</v>
      </c>
      <c r="C4" s="77"/>
      <c r="D4" s="77"/>
      <c r="E4" s="77"/>
      <c r="F4" s="78"/>
      <c r="G4" s="1"/>
    </row>
    <row r="5" spans="2:7" ht="14.25" customHeight="1" x14ac:dyDescent="0.25">
      <c r="B5" s="46" t="s">
        <v>2</v>
      </c>
      <c r="C5" s="46" t="s">
        <v>3</v>
      </c>
      <c r="D5" s="46" t="s">
        <v>69</v>
      </c>
      <c r="E5" s="46" t="s">
        <v>70</v>
      </c>
      <c r="F5" s="46" t="s">
        <v>71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164</v>
      </c>
      <c r="E13" s="17">
        <f>(E15+E16+E19+E21+E22+E25+E28+E29+E32)/9</f>
        <v>22743.105555555558</v>
      </c>
      <c r="F13" s="40">
        <f>(F15+F16+F19+F21+F22+F25+F28+F29+F32)/9</f>
        <v>0.47888888888888892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44"/>
      <c r="C15" s="4" t="s">
        <v>8</v>
      </c>
      <c r="D15" s="6">
        <v>2</v>
      </c>
      <c r="E15" s="17">
        <v>37166.49</v>
      </c>
      <c r="F15" s="4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37901.32</v>
      </c>
      <c r="F16" s="73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74"/>
      <c r="G17" s="45"/>
    </row>
    <row r="18" spans="1:7" ht="15.75" hidden="1" thickBot="1" x14ac:dyDescent="0.3">
      <c r="B18" s="69"/>
      <c r="C18" s="70"/>
      <c r="D18" s="65"/>
      <c r="E18" s="71"/>
      <c r="F18" s="75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22762</v>
      </c>
      <c r="F19" s="73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74"/>
      <c r="G20" s="45"/>
    </row>
    <row r="21" spans="1:7" ht="24.75" thickBot="1" x14ac:dyDescent="0.3">
      <c r="B21" s="8"/>
      <c r="C21" s="9" t="s">
        <v>11</v>
      </c>
      <c r="D21" s="10">
        <v>28</v>
      </c>
      <c r="E21" s="18">
        <v>20257.91</v>
      </c>
      <c r="F21" s="41">
        <v>0.3</v>
      </c>
      <c r="G21" s="1"/>
    </row>
    <row r="22" spans="1:7" ht="54" customHeight="1" thickBot="1" x14ac:dyDescent="0.3">
      <c r="B22" s="44"/>
      <c r="C22" s="4" t="s">
        <v>12</v>
      </c>
      <c r="D22" s="37">
        <v>50</v>
      </c>
      <c r="E22" s="34">
        <v>19896.5</v>
      </c>
      <c r="F22" s="42">
        <v>0.3</v>
      </c>
      <c r="G22" s="1"/>
    </row>
    <row r="23" spans="1:7" ht="16.5" thickBot="1" x14ac:dyDescent="0.3">
      <c r="B23" s="11"/>
      <c r="C23" s="12" t="s">
        <v>13</v>
      </c>
      <c r="D23" s="14"/>
      <c r="E23" s="19"/>
      <c r="F23" s="43"/>
      <c r="G23" s="1"/>
    </row>
    <row r="24" spans="1:7" ht="16.5" thickBot="1" x14ac:dyDescent="0.3">
      <c r="B24" s="44"/>
      <c r="C24" s="4" t="s">
        <v>14</v>
      </c>
      <c r="D24" s="6">
        <v>45</v>
      </c>
      <c r="E24" s="17">
        <v>18611.59</v>
      </c>
      <c r="F24" s="40">
        <v>0.3</v>
      </c>
      <c r="G24" s="1"/>
    </row>
    <row r="25" spans="1:7" ht="39" customHeight="1" thickBot="1" x14ac:dyDescent="0.3">
      <c r="B25" s="44"/>
      <c r="C25" s="4" t="s">
        <v>15</v>
      </c>
      <c r="D25" s="6">
        <v>1</v>
      </c>
      <c r="E25" s="17">
        <v>19272</v>
      </c>
      <c r="F25" s="40">
        <v>0.3</v>
      </c>
      <c r="G25" s="1"/>
    </row>
    <row r="26" spans="1:7" ht="16.5" thickBot="1" x14ac:dyDescent="0.3">
      <c r="B26" s="11"/>
      <c r="C26" s="12" t="s">
        <v>13</v>
      </c>
      <c r="D26" s="14"/>
      <c r="E26" s="19"/>
      <c r="F26" s="43"/>
      <c r="G26" s="1"/>
    </row>
    <row r="27" spans="1:7" ht="16.5" thickBot="1" x14ac:dyDescent="0.3">
      <c r="B27" s="44"/>
      <c r="C27" s="4" t="s">
        <v>16</v>
      </c>
      <c r="D27" s="6">
        <v>1</v>
      </c>
      <c r="E27" s="17">
        <v>19272</v>
      </c>
      <c r="F27" s="40">
        <v>0.3</v>
      </c>
      <c r="G27" s="1"/>
    </row>
    <row r="28" spans="1:7" ht="32.25" customHeight="1" thickBot="1" x14ac:dyDescent="0.3">
      <c r="B28" s="44"/>
      <c r="C28" s="4" t="s">
        <v>17</v>
      </c>
      <c r="D28" s="6">
        <v>13</v>
      </c>
      <c r="E28" s="17">
        <v>12518.71</v>
      </c>
      <c r="F28" s="40">
        <v>0.77</v>
      </c>
      <c r="G28" s="1"/>
    </row>
    <row r="29" spans="1:7" ht="31.5" customHeight="1" thickBot="1" x14ac:dyDescent="0.3">
      <c r="B29" s="44"/>
      <c r="C29" s="4" t="s">
        <v>18</v>
      </c>
      <c r="D29" s="6">
        <v>48</v>
      </c>
      <c r="E29" s="17">
        <v>24480.76</v>
      </c>
      <c r="F29" s="40">
        <v>0.3</v>
      </c>
      <c r="G29" s="1"/>
    </row>
    <row r="30" spans="1:7" ht="16.5" thickBot="1" x14ac:dyDescent="0.3">
      <c r="B30" s="11"/>
      <c r="C30" s="12" t="s">
        <v>13</v>
      </c>
      <c r="D30" s="14"/>
      <c r="E30" s="19"/>
      <c r="F30" s="43"/>
      <c r="G30" s="1"/>
    </row>
    <row r="31" spans="1:7" ht="16.5" thickBot="1" x14ac:dyDescent="0.3">
      <c r="B31" s="44"/>
      <c r="C31" s="4" t="s">
        <v>19</v>
      </c>
      <c r="D31" s="6">
        <v>48</v>
      </c>
      <c r="E31" s="17">
        <v>24480.76</v>
      </c>
      <c r="F31" s="40">
        <v>0.3</v>
      </c>
      <c r="G31" s="1"/>
    </row>
    <row r="32" spans="1:7" ht="16.5" thickBot="1" x14ac:dyDescent="0.3">
      <c r="B32" s="44"/>
      <c r="C32" s="4" t="s">
        <v>20</v>
      </c>
      <c r="D32" s="6">
        <v>12</v>
      </c>
      <c r="E32" s="17">
        <v>10432.26</v>
      </c>
      <c r="F32" s="40">
        <v>1.44</v>
      </c>
      <c r="G32" s="1"/>
    </row>
    <row r="33" spans="2:2" x14ac:dyDescent="0.25">
      <c r="B33" s="5"/>
    </row>
  </sheetData>
  <mergeCells count="21">
    <mergeCell ref="B4:F4"/>
    <mergeCell ref="B5:B6"/>
    <mergeCell ref="C5:C12"/>
    <mergeCell ref="D5:D12"/>
    <mergeCell ref="E5:E12"/>
    <mergeCell ref="F5:F12"/>
    <mergeCell ref="G5:G10"/>
    <mergeCell ref="B7:B12"/>
    <mergeCell ref="B16:B18"/>
    <mergeCell ref="C16:C18"/>
    <mergeCell ref="D16:D18"/>
    <mergeCell ref="E16:E18"/>
    <mergeCell ref="F16:F18"/>
    <mergeCell ref="G16:G18"/>
    <mergeCell ref="G19:G20"/>
    <mergeCell ref="A19:A20"/>
    <mergeCell ref="B19:B20"/>
    <mergeCell ref="C19:C20"/>
    <mergeCell ref="D19:D20"/>
    <mergeCell ref="E19:E20"/>
    <mergeCell ref="F19:F20"/>
  </mergeCells>
  <pageMargins left="0" right="0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B34" sqref="B34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24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25</v>
      </c>
      <c r="E5" s="46" t="s">
        <v>4</v>
      </c>
      <c r="F5" s="46" t="s">
        <v>5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156</v>
      </c>
      <c r="E13" s="17">
        <f>(E15+E16+E19+E21+E22+E25+E28+E29+E32)/9</f>
        <v>22145.333333333332</v>
      </c>
      <c r="F13" s="20">
        <f>(F15+F16+F19+F21+F22+F25+F28+F29+F32)/9</f>
        <v>0.20577777777777778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"/>
      <c r="C15" s="4" t="s">
        <v>8</v>
      </c>
      <c r="D15" s="6">
        <v>3</v>
      </c>
      <c r="E15" s="17">
        <v>69000</v>
      </c>
      <c r="F15" s="20">
        <v>0.19900000000000001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22866</v>
      </c>
      <c r="F16" s="61">
        <v>0.223</v>
      </c>
      <c r="G16" s="45"/>
    </row>
    <row r="17" spans="1:7" ht="15.75" hidden="1" customHeight="1" thickBot="1" x14ac:dyDescent="0.3">
      <c r="B17" s="68"/>
      <c r="C17" s="58"/>
      <c r="D17" s="64"/>
      <c r="E17" s="60"/>
      <c r="F17" s="62"/>
      <c r="G17" s="45"/>
    </row>
    <row r="18" spans="1:7" ht="15.75" hidden="1" customHeight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25650</v>
      </c>
      <c r="F19" s="61">
        <v>0.21099999999999999</v>
      </c>
      <c r="G19" s="45"/>
    </row>
    <row r="20" spans="1:7" ht="15.75" customHeight="1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25</v>
      </c>
      <c r="E21" s="18">
        <v>15880</v>
      </c>
      <c r="F21" s="21">
        <v>0.21099999999999999</v>
      </c>
      <c r="G21" s="1"/>
    </row>
    <row r="22" spans="1:7" ht="54" customHeight="1" thickBot="1" x14ac:dyDescent="0.3">
      <c r="B22" s="3"/>
      <c r="C22" s="4" t="s">
        <v>12</v>
      </c>
      <c r="D22" s="7">
        <v>43</v>
      </c>
      <c r="E22" s="17">
        <v>14359</v>
      </c>
      <c r="F22" s="20">
        <v>0.21099999999999999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3"/>
      <c r="C24" s="4" t="s">
        <v>14</v>
      </c>
      <c r="D24" s="7">
        <v>40</v>
      </c>
      <c r="E24" s="17">
        <v>14230</v>
      </c>
      <c r="F24" s="20">
        <v>0.21099999999999999</v>
      </c>
      <c r="G24" s="1"/>
    </row>
    <row r="25" spans="1:7" ht="39" customHeight="1" thickBot="1" x14ac:dyDescent="0.3">
      <c r="B25" s="3"/>
      <c r="C25" s="4" t="s">
        <v>15</v>
      </c>
      <c r="D25" s="7">
        <v>1</v>
      </c>
      <c r="E25" s="17">
        <v>11972</v>
      </c>
      <c r="F25" s="20">
        <v>0.21099999999999999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3"/>
      <c r="C27" s="4" t="s">
        <v>16</v>
      </c>
      <c r="D27" s="7">
        <v>1</v>
      </c>
      <c r="E27" s="17">
        <v>11972</v>
      </c>
      <c r="F27" s="20">
        <v>0.21099999999999999</v>
      </c>
      <c r="G27" s="1"/>
    </row>
    <row r="28" spans="1:7" ht="32.25" customHeight="1" thickBot="1" x14ac:dyDescent="0.3">
      <c r="B28" s="3"/>
      <c r="C28" s="4" t="s">
        <v>17</v>
      </c>
      <c r="D28" s="7">
        <v>16</v>
      </c>
      <c r="E28" s="17">
        <v>8975</v>
      </c>
      <c r="F28" s="20">
        <v>0.187</v>
      </c>
      <c r="G28" s="1"/>
    </row>
    <row r="29" spans="1:7" ht="31.5" customHeight="1" thickBot="1" x14ac:dyDescent="0.3">
      <c r="B29" s="3"/>
      <c r="C29" s="4" t="s">
        <v>18</v>
      </c>
      <c r="D29" s="7">
        <v>46</v>
      </c>
      <c r="E29" s="17">
        <v>23170</v>
      </c>
      <c r="F29" s="20">
        <v>0.2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3"/>
      <c r="C31" s="4" t="s">
        <v>19</v>
      </c>
      <c r="D31" s="7">
        <v>46</v>
      </c>
      <c r="E31" s="17">
        <v>23170</v>
      </c>
      <c r="F31" s="20">
        <v>0.2</v>
      </c>
      <c r="G31" s="1"/>
    </row>
    <row r="32" spans="1:7" ht="16.5" thickBot="1" x14ac:dyDescent="0.3">
      <c r="B32" s="3"/>
      <c r="C32" s="4" t="s">
        <v>20</v>
      </c>
      <c r="D32" s="7">
        <v>11</v>
      </c>
      <c r="E32" s="17">
        <v>7436</v>
      </c>
      <c r="F32" s="20">
        <v>0.19900000000000001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F19" sqref="F19:F20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23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27</v>
      </c>
      <c r="E5" s="46" t="s">
        <v>4</v>
      </c>
      <c r="F5" s="46" t="s">
        <v>5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151</v>
      </c>
      <c r="E13" s="17">
        <f>(E15+E16+E19+E21+E22+E25+E28+E29+E32)/9</f>
        <v>18718.111111111109</v>
      </c>
      <c r="F13" s="20">
        <f>(F15+F16+F19+F21+F22+F25+F28+F29+F32)/9</f>
        <v>0.2118888888888889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3"/>
      <c r="C15" s="4" t="s">
        <v>8</v>
      </c>
      <c r="D15" s="6">
        <v>2</v>
      </c>
      <c r="E15" s="17">
        <v>42433</v>
      </c>
      <c r="F15" s="20">
        <v>0.2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23185</v>
      </c>
      <c r="F16" s="61">
        <v>0.23499999999999999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20883</v>
      </c>
      <c r="F19" s="61">
        <v>0.25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25</v>
      </c>
      <c r="E21" s="18">
        <v>16259</v>
      </c>
      <c r="F21" s="21">
        <v>0.23499999999999999</v>
      </c>
      <c r="G21" s="1"/>
    </row>
    <row r="22" spans="1:7" ht="54" customHeight="1" thickBot="1" x14ac:dyDescent="0.3">
      <c r="B22" s="23"/>
      <c r="C22" s="4" t="s">
        <v>12</v>
      </c>
      <c r="D22" s="7">
        <v>41</v>
      </c>
      <c r="E22" s="17">
        <v>14348</v>
      </c>
      <c r="F22" s="20">
        <v>0.2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23"/>
      <c r="C24" s="4" t="s">
        <v>14</v>
      </c>
      <c r="D24" s="7">
        <v>39</v>
      </c>
      <c r="E24" s="17">
        <v>14374</v>
      </c>
      <c r="F24" s="20">
        <v>0.2</v>
      </c>
      <c r="G24" s="1"/>
    </row>
    <row r="25" spans="1:7" ht="39" customHeight="1" thickBot="1" x14ac:dyDescent="0.3">
      <c r="B25" s="23"/>
      <c r="C25" s="4" t="s">
        <v>15</v>
      </c>
      <c r="D25" s="7">
        <v>1</v>
      </c>
      <c r="E25" s="17">
        <v>11200</v>
      </c>
      <c r="F25" s="20">
        <v>0.2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23"/>
      <c r="C27" s="4" t="s">
        <v>16</v>
      </c>
      <c r="D27" s="7">
        <v>1</v>
      </c>
      <c r="E27" s="17">
        <v>11200</v>
      </c>
      <c r="F27" s="20">
        <v>0.2</v>
      </c>
      <c r="G27" s="1"/>
    </row>
    <row r="28" spans="1:7" ht="32.25" customHeight="1" thickBot="1" x14ac:dyDescent="0.3">
      <c r="B28" s="23"/>
      <c r="C28" s="4" t="s">
        <v>17</v>
      </c>
      <c r="D28" s="7">
        <v>15</v>
      </c>
      <c r="E28" s="17">
        <v>7910</v>
      </c>
      <c r="F28" s="20">
        <v>0.186</v>
      </c>
      <c r="G28" s="1"/>
    </row>
    <row r="29" spans="1:7" ht="31.5" customHeight="1" thickBot="1" x14ac:dyDescent="0.3">
      <c r="B29" s="23"/>
      <c r="C29" s="4" t="s">
        <v>18</v>
      </c>
      <c r="D29" s="7">
        <v>45</v>
      </c>
      <c r="E29" s="17">
        <v>24833</v>
      </c>
      <c r="F29" s="20">
        <v>0.2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23"/>
      <c r="C31" s="4" t="s">
        <v>19</v>
      </c>
      <c r="D31" s="7">
        <v>45</v>
      </c>
      <c r="E31" s="17">
        <v>24833</v>
      </c>
      <c r="F31" s="20">
        <v>0.2</v>
      </c>
      <c r="G31" s="1"/>
    </row>
    <row r="32" spans="1:7" ht="16.5" thickBot="1" x14ac:dyDescent="0.3">
      <c r="B32" s="23"/>
      <c r="C32" s="4" t="s">
        <v>20</v>
      </c>
      <c r="D32" s="7">
        <v>11</v>
      </c>
      <c r="E32" s="17">
        <v>7412</v>
      </c>
      <c r="F32" s="20">
        <v>0.20100000000000001</v>
      </c>
      <c r="G32" s="1"/>
    </row>
    <row r="33" spans="2:2" x14ac:dyDescent="0.25">
      <c r="B33" s="5"/>
    </row>
  </sheetData>
  <mergeCells count="21">
    <mergeCell ref="B4:F4"/>
    <mergeCell ref="B5:B6"/>
    <mergeCell ref="C5:C12"/>
    <mergeCell ref="D5:D12"/>
    <mergeCell ref="E5:E12"/>
    <mergeCell ref="F5:F12"/>
    <mergeCell ref="G5:G10"/>
    <mergeCell ref="B7:B12"/>
    <mergeCell ref="B16:B18"/>
    <mergeCell ref="C16:C18"/>
    <mergeCell ref="D16:D18"/>
    <mergeCell ref="E16:E18"/>
    <mergeCell ref="F16:F18"/>
    <mergeCell ref="G16:G18"/>
    <mergeCell ref="G19:G20"/>
    <mergeCell ref="A19:A20"/>
    <mergeCell ref="B19:B20"/>
    <mergeCell ref="C19:C20"/>
    <mergeCell ref="D19:D20"/>
    <mergeCell ref="E19:E20"/>
    <mergeCell ref="F19:F20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E13" sqref="E13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28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29</v>
      </c>
      <c r="E5" s="46" t="s">
        <v>30</v>
      </c>
      <c r="F5" s="46" t="s">
        <v>31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156</v>
      </c>
      <c r="E13" s="17">
        <f>(E15+E16+E19+E21+E22+E25+E28+E29+E32)/9</f>
        <v>20190.888888888891</v>
      </c>
      <c r="F13" s="20">
        <f>(F15+F16+F19+F21+F22+F25+F28+F29+F32)/9</f>
        <v>0.21166666666666667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4"/>
      <c r="C15" s="4" t="s">
        <v>8</v>
      </c>
      <c r="D15" s="6">
        <v>2</v>
      </c>
      <c r="E15" s="17">
        <v>36010</v>
      </c>
      <c r="F15" s="20">
        <v>0.2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30847</v>
      </c>
      <c r="F16" s="61">
        <v>0.23899999999999999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22285</v>
      </c>
      <c r="F19" s="61">
        <v>0.248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27</v>
      </c>
      <c r="E21" s="18">
        <v>17619</v>
      </c>
      <c r="F21" s="21">
        <v>0.23599999999999999</v>
      </c>
      <c r="G21" s="1"/>
    </row>
    <row r="22" spans="1:7" ht="54" customHeight="1" thickBot="1" x14ac:dyDescent="0.3">
      <c r="B22" s="24"/>
      <c r="C22" s="4" t="s">
        <v>12</v>
      </c>
      <c r="D22" s="7">
        <v>44</v>
      </c>
      <c r="E22" s="17">
        <v>15759</v>
      </c>
      <c r="F22" s="20">
        <v>0.2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24"/>
      <c r="C24" s="4" t="s">
        <v>14</v>
      </c>
      <c r="D24" s="7">
        <v>41</v>
      </c>
      <c r="E24" s="17">
        <v>15705</v>
      </c>
      <c r="F24" s="20">
        <v>0.2</v>
      </c>
      <c r="G24" s="1"/>
    </row>
    <row r="25" spans="1:7" ht="39" customHeight="1" thickBot="1" x14ac:dyDescent="0.3">
      <c r="B25" s="24"/>
      <c r="C25" s="4" t="s">
        <v>15</v>
      </c>
      <c r="D25" s="7">
        <v>1</v>
      </c>
      <c r="E25" s="17">
        <v>14004</v>
      </c>
      <c r="F25" s="20">
        <v>0.2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24"/>
      <c r="C27" s="4" t="s">
        <v>16</v>
      </c>
      <c r="D27" s="7">
        <v>1</v>
      </c>
      <c r="E27" s="17">
        <v>14004</v>
      </c>
      <c r="F27" s="20">
        <v>0.2</v>
      </c>
      <c r="G27" s="1"/>
    </row>
    <row r="28" spans="1:7" ht="32.25" customHeight="1" thickBot="1" x14ac:dyDescent="0.3">
      <c r="B28" s="24"/>
      <c r="C28" s="4" t="s">
        <v>17</v>
      </c>
      <c r="D28" s="7">
        <v>15</v>
      </c>
      <c r="E28" s="17">
        <v>10347</v>
      </c>
      <c r="F28" s="20">
        <v>0.183</v>
      </c>
      <c r="G28" s="1"/>
    </row>
    <row r="29" spans="1:7" ht="31.5" customHeight="1" thickBot="1" x14ac:dyDescent="0.3">
      <c r="B29" s="24"/>
      <c r="C29" s="4" t="s">
        <v>18</v>
      </c>
      <c r="D29" s="7">
        <v>45</v>
      </c>
      <c r="E29" s="17">
        <v>26402</v>
      </c>
      <c r="F29" s="20">
        <v>0.19900000000000001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24"/>
      <c r="C31" s="4" t="s">
        <v>19</v>
      </c>
      <c r="D31" s="7">
        <v>45</v>
      </c>
      <c r="E31" s="17">
        <v>26402</v>
      </c>
      <c r="F31" s="20">
        <v>0.19900000000000001</v>
      </c>
      <c r="G31" s="1"/>
    </row>
    <row r="32" spans="1:7" ht="16.5" thickBot="1" x14ac:dyDescent="0.3">
      <c r="B32" s="24"/>
      <c r="C32" s="4" t="s">
        <v>20</v>
      </c>
      <c r="D32" s="7">
        <v>11</v>
      </c>
      <c r="E32" s="17">
        <v>8445</v>
      </c>
      <c r="F32" s="20">
        <v>0.2</v>
      </c>
      <c r="G32" s="1"/>
    </row>
    <row r="33" spans="2:2" x14ac:dyDescent="0.25">
      <c r="B33" s="5"/>
    </row>
  </sheetData>
  <mergeCells count="21">
    <mergeCell ref="B4:F4"/>
    <mergeCell ref="B5:B6"/>
    <mergeCell ref="C5:C12"/>
    <mergeCell ref="D5:D12"/>
    <mergeCell ref="E5:E12"/>
    <mergeCell ref="F5:F12"/>
    <mergeCell ref="G5:G10"/>
    <mergeCell ref="B7:B12"/>
    <mergeCell ref="B16:B18"/>
    <mergeCell ref="C16:C18"/>
    <mergeCell ref="D16:D18"/>
    <mergeCell ref="E16:E18"/>
    <mergeCell ref="F16:F18"/>
    <mergeCell ref="G16:G18"/>
    <mergeCell ref="G19:G20"/>
    <mergeCell ref="A19:A20"/>
    <mergeCell ref="B19:B20"/>
    <mergeCell ref="C19:C20"/>
    <mergeCell ref="D19:D20"/>
    <mergeCell ref="E19:E20"/>
    <mergeCell ref="F19:F20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B4" sqref="B4:F32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32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33</v>
      </c>
      <c r="E5" s="46" t="s">
        <v>34</v>
      </c>
      <c r="F5" s="46" t="s">
        <v>35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158</v>
      </c>
      <c r="E13" s="17">
        <f>(E15+E16+E19+E21+E22+E25+E28+E29+E32)/9</f>
        <v>19481.555555555555</v>
      </c>
      <c r="F13" s="20">
        <f>(F15+F16+F19+F21+F22+F25+F28+F29+F32)/9</f>
        <v>0.20831111111111109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5"/>
      <c r="C15" s="4" t="s">
        <v>8</v>
      </c>
      <c r="D15" s="6">
        <v>2</v>
      </c>
      <c r="E15" s="17">
        <v>37272</v>
      </c>
      <c r="F15" s="20">
        <v>0.2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24922</v>
      </c>
      <c r="F16" s="61">
        <v>0.20860000000000001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21665</v>
      </c>
      <c r="F19" s="61">
        <v>0.25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27</v>
      </c>
      <c r="E21" s="18">
        <v>22070</v>
      </c>
      <c r="F21" s="21">
        <v>0.23019999999999999</v>
      </c>
      <c r="G21" s="1"/>
    </row>
    <row r="22" spans="1:7" ht="54" customHeight="1" thickBot="1" x14ac:dyDescent="0.3">
      <c r="B22" s="25"/>
      <c r="C22" s="4" t="s">
        <v>12</v>
      </c>
      <c r="D22" s="7">
        <v>44</v>
      </c>
      <c r="E22" s="17">
        <v>15958</v>
      </c>
      <c r="F22" s="20">
        <v>0.2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25"/>
      <c r="C24" s="4" t="s">
        <v>14</v>
      </c>
      <c r="D24" s="7">
        <v>41</v>
      </c>
      <c r="E24" s="17">
        <v>15839</v>
      </c>
      <c r="F24" s="20">
        <v>0.2</v>
      </c>
      <c r="G24" s="1"/>
    </row>
    <row r="25" spans="1:7" ht="39" customHeight="1" thickBot="1" x14ac:dyDescent="0.3">
      <c r="B25" s="25"/>
      <c r="C25" s="4" t="s">
        <v>15</v>
      </c>
      <c r="D25" s="7">
        <v>1</v>
      </c>
      <c r="E25" s="17">
        <v>12570</v>
      </c>
      <c r="F25" s="20">
        <v>0.2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25"/>
      <c r="C27" s="4" t="s">
        <v>16</v>
      </c>
      <c r="D27" s="7">
        <v>1</v>
      </c>
      <c r="E27" s="17">
        <f>E25</f>
        <v>12570</v>
      </c>
      <c r="F27" s="20">
        <v>0.2</v>
      </c>
      <c r="G27" s="1"/>
    </row>
    <row r="28" spans="1:7" ht="32.25" customHeight="1" thickBot="1" x14ac:dyDescent="0.3">
      <c r="B28" s="25"/>
      <c r="C28" s="4" t="s">
        <v>17</v>
      </c>
      <c r="D28" s="7">
        <v>16</v>
      </c>
      <c r="E28" s="17">
        <v>8179</v>
      </c>
      <c r="F28" s="20">
        <v>0.186</v>
      </c>
      <c r="G28" s="1"/>
    </row>
    <row r="29" spans="1:7" ht="31.5" customHeight="1" thickBot="1" x14ac:dyDescent="0.3">
      <c r="B29" s="25"/>
      <c r="C29" s="4" t="s">
        <v>18</v>
      </c>
      <c r="D29" s="7">
        <v>45</v>
      </c>
      <c r="E29" s="17">
        <v>22925</v>
      </c>
      <c r="F29" s="20">
        <v>0.2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25"/>
      <c r="C31" s="4" t="s">
        <v>19</v>
      </c>
      <c r="D31" s="7">
        <v>45</v>
      </c>
      <c r="E31" s="17">
        <f>E29</f>
        <v>22925</v>
      </c>
      <c r="F31" s="20">
        <f>F29</f>
        <v>0.2</v>
      </c>
      <c r="G31" s="1"/>
    </row>
    <row r="32" spans="1:7" ht="16.5" thickBot="1" x14ac:dyDescent="0.3">
      <c r="B32" s="25"/>
      <c r="C32" s="4" t="s">
        <v>20</v>
      </c>
      <c r="D32" s="7">
        <v>12</v>
      </c>
      <c r="E32" s="17">
        <v>9773</v>
      </c>
      <c r="F32" s="20">
        <v>0.2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F33" sqref="F33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36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37</v>
      </c>
      <c r="E5" s="46" t="s">
        <v>38</v>
      </c>
      <c r="F5" s="46" t="s">
        <v>39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162</v>
      </c>
      <c r="E13" s="17">
        <f>(E15+E16+E19+E21+E22+E25+E28+E29+E32)/9</f>
        <v>21728.555555555555</v>
      </c>
      <c r="F13" s="20">
        <f>(F15+F16+F19+F21+F22+F25+F28+F29+F32)/9</f>
        <v>0.47155555555555551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6"/>
      <c r="C15" s="4" t="s">
        <v>8</v>
      </c>
      <c r="D15" s="6">
        <v>2</v>
      </c>
      <c r="E15" s="17">
        <v>36417</v>
      </c>
      <c r="F15" s="2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27020</v>
      </c>
      <c r="F16" s="61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29972</v>
      </c>
      <c r="F19" s="61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29</v>
      </c>
      <c r="E21" s="18">
        <v>20351</v>
      </c>
      <c r="F21" s="21">
        <v>0.3</v>
      </c>
      <c r="G21" s="1"/>
    </row>
    <row r="22" spans="1:7" ht="54" customHeight="1" thickBot="1" x14ac:dyDescent="0.3">
      <c r="B22" s="26"/>
      <c r="C22" s="4" t="s">
        <v>12</v>
      </c>
      <c r="D22" s="7">
        <v>44</v>
      </c>
      <c r="E22" s="17">
        <v>18924</v>
      </c>
      <c r="F22" s="20">
        <v>0.29399999999999998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/>
      <c r="G23" s="1"/>
    </row>
    <row r="24" spans="1:7" ht="16.5" thickBot="1" x14ac:dyDescent="0.3">
      <c r="B24" s="26"/>
      <c r="C24" s="4" t="s">
        <v>14</v>
      </c>
      <c r="D24" s="7">
        <v>41</v>
      </c>
      <c r="E24" s="17">
        <v>19158</v>
      </c>
      <c r="F24" s="20">
        <v>0.29399999999999998</v>
      </c>
      <c r="G24" s="1"/>
    </row>
    <row r="25" spans="1:7" ht="39" customHeight="1" thickBot="1" x14ac:dyDescent="0.3">
      <c r="B25" s="26"/>
      <c r="C25" s="4" t="s">
        <v>15</v>
      </c>
      <c r="D25" s="7">
        <v>1</v>
      </c>
      <c r="E25" s="17">
        <v>13575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26"/>
      <c r="C27" s="4" t="s">
        <v>16</v>
      </c>
      <c r="D27" s="7">
        <v>1</v>
      </c>
      <c r="E27" s="17">
        <f>E25</f>
        <v>13575</v>
      </c>
      <c r="F27" s="20">
        <v>0.3</v>
      </c>
      <c r="G27" s="1"/>
    </row>
    <row r="28" spans="1:7" ht="32.25" customHeight="1" thickBot="1" x14ac:dyDescent="0.3">
      <c r="B28" s="26"/>
      <c r="C28" s="4" t="s">
        <v>17</v>
      </c>
      <c r="D28" s="7">
        <v>16</v>
      </c>
      <c r="E28" s="17">
        <v>14460</v>
      </c>
      <c r="F28" s="20">
        <v>0.78200000000000003</v>
      </c>
      <c r="G28" s="1"/>
    </row>
    <row r="29" spans="1:7" ht="31.5" customHeight="1" thickBot="1" x14ac:dyDescent="0.3">
      <c r="B29" s="26"/>
      <c r="C29" s="4" t="s">
        <v>18</v>
      </c>
      <c r="D29" s="7">
        <v>47</v>
      </c>
      <c r="E29" s="17">
        <v>25318</v>
      </c>
      <c r="F29" s="20">
        <v>0.19700000000000001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26"/>
      <c r="C31" s="4" t="s">
        <v>19</v>
      </c>
      <c r="D31" s="7">
        <v>47</v>
      </c>
      <c r="E31" s="17">
        <f>E29</f>
        <v>25318</v>
      </c>
      <c r="F31" s="20">
        <f>F29</f>
        <v>0.19700000000000001</v>
      </c>
      <c r="G31" s="1"/>
    </row>
    <row r="32" spans="1:7" ht="16.5" thickBot="1" x14ac:dyDescent="0.3">
      <c r="B32" s="26"/>
      <c r="C32" s="4" t="s">
        <v>20</v>
      </c>
      <c r="D32" s="7">
        <v>12</v>
      </c>
      <c r="E32" s="17">
        <v>9520</v>
      </c>
      <c r="F32" s="20">
        <v>1.4710000000000001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zoomScale="80" zoomScaleNormal="80" workbookViewId="0">
      <selection activeCell="E32" sqref="E32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40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43</v>
      </c>
      <c r="E5" s="46" t="s">
        <v>41</v>
      </c>
      <c r="F5" s="46" t="s">
        <v>42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165</v>
      </c>
      <c r="E13" s="17">
        <f>(E15+E16+E19+E21+E22+E25+E28+E29+E32)/9</f>
        <v>24260.058888888892</v>
      </c>
      <c r="F13" s="20">
        <f>(F15+F16+F19+F21+F22+F25+F28+F29+F32)/9</f>
        <v>0.47300000000000009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7"/>
      <c r="C15" s="4" t="s">
        <v>8</v>
      </c>
      <c r="D15" s="6">
        <v>3</v>
      </c>
      <c r="E15" s="17">
        <v>54461.42</v>
      </c>
      <c r="F15" s="20">
        <v>0.28100000000000003</v>
      </c>
      <c r="G15" s="1"/>
    </row>
    <row r="16" spans="2:7" ht="49.5" customHeight="1" thickBot="1" x14ac:dyDescent="0.3">
      <c r="B16" s="67"/>
      <c r="C16" s="57" t="s">
        <v>9</v>
      </c>
      <c r="D16" s="63">
        <v>9</v>
      </c>
      <c r="E16" s="59">
        <v>28813.8</v>
      </c>
      <c r="F16" s="61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25871.61</v>
      </c>
      <c r="F19" s="61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26</v>
      </c>
      <c r="E21" s="18">
        <v>21578.75</v>
      </c>
      <c r="F21" s="21">
        <v>0.3</v>
      </c>
      <c r="G21" s="1"/>
    </row>
    <row r="22" spans="1:7" ht="54" customHeight="1" thickBot="1" x14ac:dyDescent="0.3">
      <c r="B22" s="27"/>
      <c r="C22" s="4" t="s">
        <v>12</v>
      </c>
      <c r="D22" s="7">
        <v>49</v>
      </c>
      <c r="E22" s="17">
        <v>20084.75</v>
      </c>
      <c r="F22" s="20">
        <v>0.3</v>
      </c>
      <c r="G22" s="1"/>
    </row>
    <row r="23" spans="1:7" ht="16.5" thickBot="1" x14ac:dyDescent="0.3">
      <c r="B23" s="11"/>
      <c r="C23" s="12" t="s">
        <v>13</v>
      </c>
      <c r="D23" s="13"/>
      <c r="E23" s="19"/>
      <c r="F23" s="22">
        <v>0.3</v>
      </c>
      <c r="G23" s="1"/>
    </row>
    <row r="24" spans="1:7" ht="16.5" thickBot="1" x14ac:dyDescent="0.3">
      <c r="B24" s="27"/>
      <c r="C24" s="4" t="s">
        <v>14</v>
      </c>
      <c r="D24" s="7">
        <v>45</v>
      </c>
      <c r="E24" s="17">
        <v>20395.22</v>
      </c>
      <c r="F24" s="20">
        <v>0.3</v>
      </c>
      <c r="G24" s="1"/>
    </row>
    <row r="25" spans="1:7" ht="39" customHeight="1" thickBot="1" x14ac:dyDescent="0.3">
      <c r="B25" s="27"/>
      <c r="C25" s="4" t="s">
        <v>15</v>
      </c>
      <c r="D25" s="7">
        <v>1</v>
      </c>
      <c r="E25" s="17">
        <v>13601.7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13"/>
      <c r="E26" s="19"/>
      <c r="F26" s="22"/>
      <c r="G26" s="1"/>
    </row>
    <row r="27" spans="1:7" ht="16.5" thickBot="1" x14ac:dyDescent="0.3">
      <c r="B27" s="27"/>
      <c r="C27" s="4" t="s">
        <v>16</v>
      </c>
      <c r="D27" s="7">
        <v>1</v>
      </c>
      <c r="E27" s="17">
        <f>E25</f>
        <v>13601.7</v>
      </c>
      <c r="F27" s="20">
        <v>0.3</v>
      </c>
      <c r="G27" s="1"/>
    </row>
    <row r="28" spans="1:7" ht="32.25" customHeight="1" thickBot="1" x14ac:dyDescent="0.3">
      <c r="B28" s="27"/>
      <c r="C28" s="4" t="s">
        <v>17</v>
      </c>
      <c r="D28" s="7">
        <v>16</v>
      </c>
      <c r="E28" s="17">
        <v>15169.6</v>
      </c>
      <c r="F28" s="20">
        <v>0.80300000000000005</v>
      </c>
      <c r="G28" s="1"/>
    </row>
    <row r="29" spans="1:7" ht="31.5" customHeight="1" thickBot="1" x14ac:dyDescent="0.3">
      <c r="B29" s="27"/>
      <c r="C29" s="4" t="s">
        <v>18</v>
      </c>
      <c r="D29" s="7">
        <v>47</v>
      </c>
      <c r="E29" s="17">
        <v>26484.41</v>
      </c>
      <c r="F29" s="20">
        <v>0.2</v>
      </c>
      <c r="G29" s="1"/>
    </row>
    <row r="30" spans="1:7" ht="16.5" thickBot="1" x14ac:dyDescent="0.3">
      <c r="B30" s="11"/>
      <c r="C30" s="12" t="s">
        <v>13</v>
      </c>
      <c r="D30" s="13"/>
      <c r="E30" s="19"/>
      <c r="F30" s="22"/>
      <c r="G30" s="1"/>
    </row>
    <row r="31" spans="1:7" ht="16.5" thickBot="1" x14ac:dyDescent="0.3">
      <c r="B31" s="27"/>
      <c r="C31" s="4" t="s">
        <v>19</v>
      </c>
      <c r="D31" s="7">
        <v>47</v>
      </c>
      <c r="E31" s="17">
        <f>E29</f>
        <v>26484.41</v>
      </c>
      <c r="F31" s="20">
        <f>F29</f>
        <v>0.2</v>
      </c>
      <c r="G31" s="1"/>
    </row>
    <row r="32" spans="1:7" ht="16.5" thickBot="1" x14ac:dyDescent="0.3">
      <c r="B32" s="27"/>
      <c r="C32" s="4" t="s">
        <v>20</v>
      </c>
      <c r="D32" s="7">
        <v>12</v>
      </c>
      <c r="E32" s="17">
        <v>12274.49</v>
      </c>
      <c r="F32" s="20">
        <v>1.4730000000000001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D13" sqref="D13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44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45</v>
      </c>
      <c r="E5" s="46" t="s">
        <v>46</v>
      </c>
      <c r="F5" s="46" t="s">
        <v>47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161</v>
      </c>
      <c r="E13" s="17">
        <f>(E15+E16+E19+E21+E22+E25+E28+E29+E32)/9</f>
        <v>19923.312222222223</v>
      </c>
      <c r="F13" s="20">
        <f>(F15+F16+F19+F21+F22+F25+F28+F29+F32)/9</f>
        <v>0.48022222222222222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28"/>
      <c r="C15" s="4" t="s">
        <v>8</v>
      </c>
      <c r="D15" s="6">
        <v>2</v>
      </c>
      <c r="E15" s="17">
        <v>31721.47</v>
      </c>
      <c r="F15" s="2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25376</v>
      </c>
      <c r="F16" s="61">
        <v>0.3</v>
      </c>
      <c r="G16" s="45"/>
    </row>
    <row r="17" spans="1:7" ht="15.75" hidden="1" customHeight="1" thickBot="1" x14ac:dyDescent="0.3">
      <c r="B17" s="68"/>
      <c r="C17" s="58"/>
      <c r="D17" s="64"/>
      <c r="E17" s="60"/>
      <c r="F17" s="62"/>
      <c r="G17" s="45"/>
    </row>
    <row r="18" spans="1:7" ht="15.75" hidden="1" customHeight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22483</v>
      </c>
      <c r="F19" s="61">
        <v>0.3</v>
      </c>
      <c r="G19" s="45"/>
    </row>
    <row r="20" spans="1:7" ht="15.75" customHeight="1" thickBot="1" x14ac:dyDescent="0.3">
      <c r="A20" s="66"/>
      <c r="B20" s="56"/>
      <c r="C20" s="58"/>
      <c r="D20" s="65"/>
      <c r="E20" s="71"/>
      <c r="F20" s="72"/>
      <c r="G20" s="45"/>
    </row>
    <row r="21" spans="1:7" ht="24.75" thickBot="1" x14ac:dyDescent="0.3">
      <c r="B21" s="8"/>
      <c r="C21" s="9" t="s">
        <v>11</v>
      </c>
      <c r="D21" s="10">
        <v>27</v>
      </c>
      <c r="E21" s="18">
        <v>20665</v>
      </c>
      <c r="F21" s="21">
        <v>0.3</v>
      </c>
      <c r="G21" s="1"/>
    </row>
    <row r="22" spans="1:7" ht="54" customHeight="1" thickBot="1" x14ac:dyDescent="0.3">
      <c r="B22" s="28"/>
      <c r="C22" s="4" t="s">
        <v>12</v>
      </c>
      <c r="D22" s="29">
        <v>50</v>
      </c>
      <c r="E22" s="17">
        <v>17874.34</v>
      </c>
      <c r="F22" s="20">
        <v>0.3</v>
      </c>
      <c r="G22" s="1"/>
    </row>
    <row r="23" spans="1:7" ht="16.5" thickBot="1" x14ac:dyDescent="0.3">
      <c r="B23" s="11"/>
      <c r="C23" s="12" t="s">
        <v>13</v>
      </c>
      <c r="D23" s="30"/>
      <c r="E23" s="19"/>
      <c r="F23" s="22">
        <v>0.3</v>
      </c>
      <c r="G23" s="1"/>
    </row>
    <row r="24" spans="1:7" ht="16.5" thickBot="1" x14ac:dyDescent="0.3">
      <c r="B24" s="28"/>
      <c r="C24" s="4" t="s">
        <v>14</v>
      </c>
      <c r="D24" s="29">
        <v>43</v>
      </c>
      <c r="E24" s="17">
        <v>19005</v>
      </c>
      <c r="F24" s="20">
        <v>0.3</v>
      </c>
      <c r="G24" s="1"/>
    </row>
    <row r="25" spans="1:7" ht="39" customHeight="1" thickBot="1" x14ac:dyDescent="0.3">
      <c r="B25" s="28"/>
      <c r="C25" s="4" t="s">
        <v>15</v>
      </c>
      <c r="D25" s="29">
        <v>1</v>
      </c>
      <c r="E25" s="17">
        <v>13800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30"/>
      <c r="E26" s="19"/>
      <c r="F26" s="22"/>
      <c r="G26" s="1"/>
    </row>
    <row r="27" spans="1:7" ht="16.5" thickBot="1" x14ac:dyDescent="0.3">
      <c r="B27" s="28"/>
      <c r="C27" s="4" t="s">
        <v>16</v>
      </c>
      <c r="D27" s="29">
        <v>1</v>
      </c>
      <c r="E27" s="17">
        <f>E25</f>
        <v>13800</v>
      </c>
      <c r="F27" s="20">
        <v>0.3</v>
      </c>
      <c r="G27" s="1"/>
    </row>
    <row r="28" spans="1:7" ht="32.25" customHeight="1" thickBot="1" x14ac:dyDescent="0.3">
      <c r="B28" s="28"/>
      <c r="C28" s="4" t="s">
        <v>17</v>
      </c>
      <c r="D28" s="29">
        <v>13</v>
      </c>
      <c r="E28" s="17">
        <v>12447</v>
      </c>
      <c r="F28" s="20">
        <v>0.78700000000000003</v>
      </c>
      <c r="G28" s="1"/>
    </row>
    <row r="29" spans="1:7" ht="31.5" customHeight="1" thickBot="1" x14ac:dyDescent="0.3">
      <c r="B29" s="28"/>
      <c r="C29" s="4" t="s">
        <v>18</v>
      </c>
      <c r="D29" s="29">
        <v>46</v>
      </c>
      <c r="E29" s="17">
        <v>25504</v>
      </c>
      <c r="F29" s="20">
        <v>0.3</v>
      </c>
      <c r="G29" s="1"/>
    </row>
    <row r="30" spans="1:7" ht="16.5" thickBot="1" x14ac:dyDescent="0.3">
      <c r="B30" s="11"/>
      <c r="C30" s="12" t="s">
        <v>13</v>
      </c>
      <c r="D30" s="30"/>
      <c r="E30" s="19"/>
      <c r="F30" s="22"/>
      <c r="G30" s="1"/>
    </row>
    <row r="31" spans="1:7" ht="16.5" thickBot="1" x14ac:dyDescent="0.3">
      <c r="B31" s="28"/>
      <c r="C31" s="4" t="s">
        <v>19</v>
      </c>
      <c r="D31" s="29">
        <f>D29</f>
        <v>46</v>
      </c>
      <c r="E31" s="17">
        <f>E29</f>
        <v>25504</v>
      </c>
      <c r="F31" s="20">
        <v>0.3</v>
      </c>
      <c r="G31" s="1"/>
    </row>
    <row r="32" spans="1:7" ht="16.5" thickBot="1" x14ac:dyDescent="0.3">
      <c r="B32" s="28"/>
      <c r="C32" s="4" t="s">
        <v>20</v>
      </c>
      <c r="D32" s="29">
        <v>12</v>
      </c>
      <c r="E32" s="17">
        <v>9439</v>
      </c>
      <c r="F32" s="20">
        <v>1.4350000000000001</v>
      </c>
      <c r="G32" s="1"/>
    </row>
    <row r="33" spans="2:2" x14ac:dyDescent="0.25">
      <c r="B33" s="5"/>
    </row>
  </sheetData>
  <mergeCells count="21">
    <mergeCell ref="G19:G20"/>
    <mergeCell ref="A19:A20"/>
    <mergeCell ref="B19:B20"/>
    <mergeCell ref="C19:C20"/>
    <mergeCell ref="D19:D20"/>
    <mergeCell ref="E19:E20"/>
    <mergeCell ref="F19:F20"/>
    <mergeCell ref="G5:G10"/>
    <mergeCell ref="B7:B12"/>
    <mergeCell ref="B16:B18"/>
    <mergeCell ref="C16:C18"/>
    <mergeCell ref="D16:D18"/>
    <mergeCell ref="E16:E18"/>
    <mergeCell ref="F16:F18"/>
    <mergeCell ref="G16:G18"/>
    <mergeCell ref="B4:F4"/>
    <mergeCell ref="B5:B6"/>
    <mergeCell ref="C5:C12"/>
    <mergeCell ref="D5:D12"/>
    <mergeCell ref="E5:E12"/>
    <mergeCell ref="F5:F12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4" zoomScale="80" zoomScaleNormal="80" workbookViewId="0">
      <selection activeCell="F13" sqref="F13"/>
    </sheetView>
  </sheetViews>
  <sheetFormatPr defaultRowHeight="15" x14ac:dyDescent="0.25"/>
  <cols>
    <col min="2" max="2" width="41.7109375" customWidth="1"/>
    <col min="3" max="3" width="33.5703125" customWidth="1"/>
    <col min="4" max="6" width="22.85546875" customWidth="1"/>
  </cols>
  <sheetData>
    <row r="2" spans="2:7" ht="12.75" customHeight="1" x14ac:dyDescent="0.25">
      <c r="D2" s="16" t="s">
        <v>0</v>
      </c>
    </row>
    <row r="3" spans="2:7" ht="12.75" customHeight="1" thickBot="1" x14ac:dyDescent="0.3">
      <c r="D3" s="16" t="s">
        <v>1</v>
      </c>
    </row>
    <row r="4" spans="2:7" ht="60" customHeight="1" thickBot="1" x14ac:dyDescent="0.3">
      <c r="B4" s="51" t="s">
        <v>48</v>
      </c>
      <c r="C4" s="52"/>
      <c r="D4" s="52"/>
      <c r="E4" s="52"/>
      <c r="F4" s="53"/>
      <c r="G4" s="1"/>
    </row>
    <row r="5" spans="2:7" ht="14.25" customHeight="1" x14ac:dyDescent="0.25">
      <c r="B5" s="46" t="s">
        <v>2</v>
      </c>
      <c r="C5" s="46" t="s">
        <v>3</v>
      </c>
      <c r="D5" s="46" t="s">
        <v>49</v>
      </c>
      <c r="E5" s="46" t="s">
        <v>50</v>
      </c>
      <c r="F5" s="46" t="s">
        <v>51</v>
      </c>
      <c r="G5" s="45"/>
    </row>
    <row r="6" spans="2:7" ht="5.25" customHeight="1" x14ac:dyDescent="0.25">
      <c r="B6" s="47"/>
      <c r="C6" s="47"/>
      <c r="D6" s="47"/>
      <c r="E6" s="47"/>
      <c r="F6" s="47"/>
      <c r="G6" s="45"/>
    </row>
    <row r="7" spans="2:7" ht="14.25" customHeight="1" x14ac:dyDescent="0.25">
      <c r="B7" s="48" t="s">
        <v>21</v>
      </c>
      <c r="C7" s="47"/>
      <c r="D7" s="47"/>
      <c r="E7" s="47"/>
      <c r="F7" s="47"/>
      <c r="G7" s="45"/>
    </row>
    <row r="8" spans="2:7" ht="14.25" customHeight="1" x14ac:dyDescent="0.25">
      <c r="B8" s="49"/>
      <c r="C8" s="47"/>
      <c r="D8" s="47"/>
      <c r="E8" s="47"/>
      <c r="F8" s="47"/>
      <c r="G8" s="45"/>
    </row>
    <row r="9" spans="2:7" ht="14.25" customHeight="1" x14ac:dyDescent="0.25">
      <c r="B9" s="49"/>
      <c r="C9" s="47"/>
      <c r="D9" s="47"/>
      <c r="E9" s="47"/>
      <c r="F9" s="47"/>
      <c r="G9" s="45"/>
    </row>
    <row r="10" spans="2:7" ht="14.25" customHeight="1" x14ac:dyDescent="0.25">
      <c r="B10" s="49"/>
      <c r="C10" s="47"/>
      <c r="D10" s="47"/>
      <c r="E10" s="47"/>
      <c r="F10" s="47"/>
      <c r="G10" s="45"/>
    </row>
    <row r="11" spans="2:7" ht="14.25" customHeight="1" x14ac:dyDescent="0.25">
      <c r="B11" s="49"/>
      <c r="C11" s="47"/>
      <c r="D11" s="47"/>
      <c r="E11" s="47"/>
      <c r="F11" s="47"/>
      <c r="G11" s="1"/>
    </row>
    <row r="12" spans="2:7" ht="14.25" customHeight="1" thickBot="1" x14ac:dyDescent="0.3">
      <c r="B12" s="50"/>
      <c r="C12" s="54"/>
      <c r="D12" s="54"/>
      <c r="E12" s="54"/>
      <c r="F12" s="54"/>
      <c r="G12" s="1"/>
    </row>
    <row r="13" spans="2:7" ht="16.5" thickBot="1" x14ac:dyDescent="0.3">
      <c r="B13" s="2"/>
      <c r="C13" s="4" t="s">
        <v>6</v>
      </c>
      <c r="D13" s="6">
        <f>D15+D16+D19+D21+D22+D25+D28+D29+D32</f>
        <v>161</v>
      </c>
      <c r="E13" s="17">
        <f>(E15+E16+E19+E21+E22+E25+E28+E29+E32)/9</f>
        <v>19923.312222222223</v>
      </c>
      <c r="F13" s="20">
        <f>(F15+F16+F19+F21+F22+F25+F28+F29+F32)/9</f>
        <v>0.48022222222222222</v>
      </c>
      <c r="G13" s="1"/>
    </row>
    <row r="14" spans="2:7" ht="16.5" thickBot="1" x14ac:dyDescent="0.3">
      <c r="B14" s="11"/>
      <c r="C14" s="12" t="s">
        <v>7</v>
      </c>
      <c r="D14" s="14"/>
      <c r="E14" s="14"/>
      <c r="F14" s="15"/>
      <c r="G14" s="1"/>
    </row>
    <row r="15" spans="2:7" ht="42.75" customHeight="1" thickBot="1" x14ac:dyDescent="0.3">
      <c r="B15" s="31"/>
      <c r="C15" s="4" t="s">
        <v>8</v>
      </c>
      <c r="D15" s="6">
        <v>2</v>
      </c>
      <c r="E15" s="17">
        <v>31721.47</v>
      </c>
      <c r="F15" s="20">
        <v>0.3</v>
      </c>
      <c r="G15" s="1"/>
    </row>
    <row r="16" spans="2:7" ht="49.5" customHeight="1" thickBot="1" x14ac:dyDescent="0.3">
      <c r="B16" s="67"/>
      <c r="C16" s="57" t="s">
        <v>9</v>
      </c>
      <c r="D16" s="63">
        <v>8</v>
      </c>
      <c r="E16" s="59">
        <v>25376</v>
      </c>
      <c r="F16" s="61">
        <v>0.3</v>
      </c>
      <c r="G16" s="45"/>
    </row>
    <row r="17" spans="1:7" ht="15.75" hidden="1" thickBot="1" x14ac:dyDescent="0.3">
      <c r="B17" s="68"/>
      <c r="C17" s="58"/>
      <c r="D17" s="64"/>
      <c r="E17" s="60"/>
      <c r="F17" s="62"/>
      <c r="G17" s="45"/>
    </row>
    <row r="18" spans="1:7" ht="15.75" hidden="1" thickBot="1" x14ac:dyDescent="0.3">
      <c r="B18" s="69"/>
      <c r="C18" s="70"/>
      <c r="D18" s="65"/>
      <c r="E18" s="71"/>
      <c r="F18" s="72"/>
      <c r="G18" s="45"/>
    </row>
    <row r="19" spans="1:7" ht="63.75" customHeight="1" x14ac:dyDescent="0.25">
      <c r="A19" s="66"/>
      <c r="B19" s="55"/>
      <c r="C19" s="57" t="s">
        <v>10</v>
      </c>
      <c r="D19" s="63">
        <v>2</v>
      </c>
      <c r="E19" s="59">
        <v>22483</v>
      </c>
      <c r="F19" s="61">
        <v>0.3</v>
      </c>
      <c r="G19" s="45"/>
    </row>
    <row r="20" spans="1:7" ht="15.75" thickBot="1" x14ac:dyDescent="0.3">
      <c r="A20" s="66"/>
      <c r="B20" s="56"/>
      <c r="C20" s="58"/>
      <c r="D20" s="64"/>
      <c r="E20" s="60"/>
      <c r="F20" s="62"/>
      <c r="G20" s="45"/>
    </row>
    <row r="21" spans="1:7" ht="24.75" thickBot="1" x14ac:dyDescent="0.3">
      <c r="B21" s="8"/>
      <c r="C21" s="9" t="s">
        <v>11</v>
      </c>
      <c r="D21" s="10">
        <v>27</v>
      </c>
      <c r="E21" s="18">
        <v>20665</v>
      </c>
      <c r="F21" s="21">
        <v>0.3</v>
      </c>
      <c r="G21" s="1"/>
    </row>
    <row r="22" spans="1:7" ht="54" customHeight="1" thickBot="1" x14ac:dyDescent="0.3">
      <c r="B22" s="31"/>
      <c r="C22" s="4" t="s">
        <v>12</v>
      </c>
      <c r="D22" s="29">
        <v>50</v>
      </c>
      <c r="E22" s="17">
        <v>17874.34</v>
      </c>
      <c r="F22" s="20">
        <v>0.3</v>
      </c>
      <c r="G22" s="1"/>
    </row>
    <row r="23" spans="1:7" ht="16.5" thickBot="1" x14ac:dyDescent="0.3">
      <c r="B23" s="11"/>
      <c r="C23" s="12" t="s">
        <v>13</v>
      </c>
      <c r="D23" s="30"/>
      <c r="E23" s="19"/>
      <c r="F23" s="22">
        <v>0.3</v>
      </c>
      <c r="G23" s="1"/>
    </row>
    <row r="24" spans="1:7" ht="16.5" thickBot="1" x14ac:dyDescent="0.3">
      <c r="B24" s="31"/>
      <c r="C24" s="4" t="s">
        <v>14</v>
      </c>
      <c r="D24" s="29">
        <v>43</v>
      </c>
      <c r="E24" s="17">
        <v>19005</v>
      </c>
      <c r="F24" s="20">
        <v>0.3</v>
      </c>
      <c r="G24" s="1"/>
    </row>
    <row r="25" spans="1:7" ht="39" customHeight="1" thickBot="1" x14ac:dyDescent="0.3">
      <c r="B25" s="31"/>
      <c r="C25" s="4" t="s">
        <v>15</v>
      </c>
      <c r="D25" s="29">
        <v>1</v>
      </c>
      <c r="E25" s="17">
        <v>13800</v>
      </c>
      <c r="F25" s="20">
        <v>0.3</v>
      </c>
      <c r="G25" s="1"/>
    </row>
    <row r="26" spans="1:7" ht="16.5" thickBot="1" x14ac:dyDescent="0.3">
      <c r="B26" s="11"/>
      <c r="C26" s="12" t="s">
        <v>13</v>
      </c>
      <c r="D26" s="30"/>
      <c r="E26" s="19"/>
      <c r="F26" s="22"/>
      <c r="G26" s="1"/>
    </row>
    <row r="27" spans="1:7" ht="16.5" thickBot="1" x14ac:dyDescent="0.3">
      <c r="B27" s="31"/>
      <c r="C27" s="4" t="s">
        <v>16</v>
      </c>
      <c r="D27" s="29">
        <v>1</v>
      </c>
      <c r="E27" s="17">
        <f>E25</f>
        <v>13800</v>
      </c>
      <c r="F27" s="20">
        <v>0.3</v>
      </c>
      <c r="G27" s="1"/>
    </row>
    <row r="28" spans="1:7" ht="32.25" customHeight="1" thickBot="1" x14ac:dyDescent="0.3">
      <c r="B28" s="31"/>
      <c r="C28" s="4" t="s">
        <v>17</v>
      </c>
      <c r="D28" s="29">
        <v>13</v>
      </c>
      <c r="E28" s="17">
        <v>12447</v>
      </c>
      <c r="F28" s="20">
        <v>0.78700000000000003</v>
      </c>
      <c r="G28" s="1"/>
    </row>
    <row r="29" spans="1:7" ht="31.5" customHeight="1" thickBot="1" x14ac:dyDescent="0.3">
      <c r="B29" s="31"/>
      <c r="C29" s="4" t="s">
        <v>18</v>
      </c>
      <c r="D29" s="29">
        <v>46</v>
      </c>
      <c r="E29" s="17">
        <v>25504</v>
      </c>
      <c r="F29" s="20">
        <v>0.3</v>
      </c>
      <c r="G29" s="1"/>
    </row>
    <row r="30" spans="1:7" ht="16.5" thickBot="1" x14ac:dyDescent="0.3">
      <c r="B30" s="11"/>
      <c r="C30" s="12" t="s">
        <v>13</v>
      </c>
      <c r="D30" s="30"/>
      <c r="E30" s="19"/>
      <c r="F30" s="22"/>
      <c r="G30" s="1"/>
    </row>
    <row r="31" spans="1:7" ht="16.5" thickBot="1" x14ac:dyDescent="0.3">
      <c r="B31" s="31"/>
      <c r="C31" s="4" t="s">
        <v>19</v>
      </c>
      <c r="D31" s="29">
        <f>D29</f>
        <v>46</v>
      </c>
      <c r="E31" s="17">
        <f>E29</f>
        <v>25504</v>
      </c>
      <c r="F31" s="20">
        <v>0.3</v>
      </c>
      <c r="G31" s="1"/>
    </row>
    <row r="32" spans="1:7" ht="16.5" thickBot="1" x14ac:dyDescent="0.3">
      <c r="B32" s="31"/>
      <c r="C32" s="4" t="s">
        <v>20</v>
      </c>
      <c r="D32" s="29">
        <v>12</v>
      </c>
      <c r="E32" s="17">
        <v>9439</v>
      </c>
      <c r="F32" s="20">
        <v>1.4350000000000001</v>
      </c>
      <c r="G32" s="1"/>
    </row>
    <row r="33" spans="2:2" x14ac:dyDescent="0.25">
      <c r="B33" s="5"/>
    </row>
  </sheetData>
  <mergeCells count="21">
    <mergeCell ref="B4:F4"/>
    <mergeCell ref="B5:B6"/>
    <mergeCell ref="C5:C12"/>
    <mergeCell ref="D5:D12"/>
    <mergeCell ref="E5:E12"/>
    <mergeCell ref="F5:F12"/>
    <mergeCell ref="G5:G10"/>
    <mergeCell ref="B7:B12"/>
    <mergeCell ref="B16:B18"/>
    <mergeCell ref="C16:C18"/>
    <mergeCell ref="D16:D18"/>
    <mergeCell ref="E16:E18"/>
    <mergeCell ref="F16:F18"/>
    <mergeCell ref="G16:G18"/>
    <mergeCell ref="G19:G20"/>
    <mergeCell ref="A19:A20"/>
    <mergeCell ref="B19:B20"/>
    <mergeCell ref="C19:C20"/>
    <mergeCell ref="D19:D20"/>
    <mergeCell ref="E19:E20"/>
    <mergeCell ref="F19:F20"/>
  </mergeCells>
  <pageMargins left="0" right="0" top="0.74803149606299213" bottom="0.74803149606299213" header="0.31496062992125984" footer="0.31496062992125984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  <vt:lpstr>СІЧЕНЬ-25</vt:lpstr>
      <vt:lpstr>Лютий-25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2025-03-07T05:56:17Z</dcterms:modified>
</cp:coreProperties>
</file>