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aiduchok\Desktop\Звіти 2024\"/>
    </mc:Choice>
  </mc:AlternateContent>
  <bookViews>
    <workbookView xWindow="32760" yWindow="32760" windowWidth="28800" windowHeight="11775"/>
  </bookViews>
  <sheets>
    <sheet name="титульний" sheetId="6" r:id="rId1"/>
    <sheet name="розділ 1" sheetId="3" r:id="rId2"/>
    <sheet name="розділ 2" sheetId="7" r:id="rId3"/>
  </sheets>
  <definedNames>
    <definedName name="_xlnm.Print_Titles" localSheetId="1">'розділ 1'!$A:$B,'розділ 1'!$2:$5</definedName>
  </definedNames>
  <calcPr calcId="162913" calcMode="manual" fullCalcOnLoad="1"/>
</workbook>
</file>

<file path=xl/calcChain.xml><?xml version="1.0" encoding="utf-8"?>
<calcChain xmlns="http://schemas.openxmlformats.org/spreadsheetml/2006/main">
  <c r="F5" i="7" l="1"/>
  <c r="G5" i="7"/>
  <c r="C6" i="3"/>
  <c r="D6" i="3"/>
  <c r="E6" i="3"/>
  <c r="F6" i="3"/>
  <c r="G6" i="3"/>
  <c r="H6" i="3"/>
  <c r="I6" i="3"/>
  <c r="J6" i="3"/>
  <c r="K6" i="3"/>
  <c r="L6" i="3"/>
  <c r="C28" i="3"/>
  <c r="D28" i="3"/>
  <c r="E28" i="3"/>
  <c r="F28" i="3"/>
  <c r="G28" i="3"/>
  <c r="H28" i="3"/>
  <c r="I28" i="3"/>
  <c r="J28" i="3"/>
  <c r="K28" i="3"/>
  <c r="L28" i="3"/>
  <c r="C40" i="3"/>
  <c r="C39" i="3"/>
  <c r="C56" i="3"/>
  <c r="D40" i="3"/>
  <c r="D39" i="3"/>
  <c r="D56" i="3"/>
  <c r="E40" i="3"/>
  <c r="E39" i="3"/>
  <c r="E56" i="3"/>
  <c r="F40" i="3"/>
  <c r="F39" i="3"/>
  <c r="F56" i="3"/>
  <c r="G40" i="3"/>
  <c r="G39" i="3"/>
  <c r="G56" i="3"/>
  <c r="H40" i="3"/>
  <c r="H39" i="3"/>
  <c r="H56" i="3"/>
  <c r="I40" i="3"/>
  <c r="I39" i="3"/>
  <c r="I56" i="3"/>
  <c r="J40" i="3"/>
  <c r="J39" i="3"/>
  <c r="J56" i="3"/>
  <c r="K40" i="3"/>
  <c r="K39" i="3"/>
  <c r="K56" i="3"/>
  <c r="L40" i="3"/>
  <c r="L39" i="3"/>
  <c r="L56" i="3"/>
  <c r="C50" i="3"/>
  <c r="D50" i="3"/>
  <c r="E50" i="3"/>
  <c r="F50" i="3"/>
  <c r="G50" i="3"/>
  <c r="H50" i="3"/>
  <c r="I50" i="3"/>
  <c r="J50" i="3"/>
  <c r="K50" i="3"/>
  <c r="L50" i="3"/>
</calcChain>
</file>

<file path=xl/sharedStrings.xml><?xml version="1.0" encoding="utf-8"?>
<sst xmlns="http://schemas.openxmlformats.org/spreadsheetml/2006/main" count="193" uniqueCount="165">
  <si>
    <t>№ 
з/п</t>
  </si>
  <si>
    <t>позовної заяви немайнового характеру</t>
  </si>
  <si>
    <t>позовної заяви про відшкодування моральної шкоди</t>
  </si>
  <si>
    <t>А</t>
  </si>
  <si>
    <t>Б</t>
  </si>
  <si>
    <t>позовної заяви майнового характеру</t>
  </si>
  <si>
    <t>Повернено судового збору</t>
  </si>
  <si>
    <t>Кількість заяв (скарг)</t>
  </si>
  <si>
    <t>Сума судового збору, грн.</t>
  </si>
  <si>
    <t>за повторну видачу копії судового рішення</t>
  </si>
  <si>
    <t>за видачу в електронному вигляді копії технічного запису судового засідання</t>
  </si>
  <si>
    <t>Розрахункова сума судового збору, грн.</t>
  </si>
  <si>
    <t>Сума фактично сплаченого судового збору, грн.</t>
  </si>
  <si>
    <t>Фактично сплачено судового збору, всього</t>
  </si>
  <si>
    <t>заяви про затвердження плану санації до порушення провадження у справі про банкрутство</t>
  </si>
  <si>
    <t>заяви про порушення справи про банкрутство</t>
  </si>
  <si>
    <t>апеляційної  скарги на ухвалу суду, заяви про приєднання до апеляційної скарги на ухвалу суду</t>
  </si>
  <si>
    <t xml:space="preserve">Подано позивачами (особами) заяву (скаргу) </t>
  </si>
  <si>
    <t>позовної заяви про розірвання шлюбу</t>
  </si>
  <si>
    <t>позовної заяви про поділ майна при розірванні шлюбу</t>
  </si>
  <si>
    <t>Розділ 1. Відомості щодо справляння судового збору</t>
  </si>
  <si>
    <t>Звітність</t>
  </si>
  <si>
    <t>(період)</t>
  </si>
  <si>
    <t>Подають</t>
  </si>
  <si>
    <t>Терміни подання</t>
  </si>
  <si>
    <t>районні, районні у містах, міські, міськрайонні суди – територіальному управлінню Державної судової адміністрації України</t>
  </si>
  <si>
    <t>ЗАТВЕРДЖЕНО</t>
  </si>
  <si>
    <t>Наказ Державної судової адміністрації України</t>
  </si>
  <si>
    <t xml:space="preserve">територіальні управління Державної судової </t>
  </si>
  <si>
    <t xml:space="preserve">адміністрації України; копію – органу державної </t>
  </si>
  <si>
    <t xml:space="preserve">статистики за своїм місцезнаходженням </t>
  </si>
  <si>
    <t xml:space="preserve">звітного періоду </t>
  </si>
  <si>
    <t xml:space="preserve">Державна судова адміністрація України – Державній службі статистики України </t>
  </si>
  <si>
    <t>звітного періоду</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</si>
  <si>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</si>
  <si>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</si>
  <si>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</si>
  <si>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</si>
  <si>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</si>
  <si>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ЗВІТ ПРО СПРАВЛЯННЯ, ЗВІЛЬНЕННЯ ВІД СПЛАТИ ТА ПОВЕРНЕННЯ СУДОВОГО ЗБОРУ В МІСЦЕВИХ ТА АПЕЛЯЦІЙНИХ СУДАХ</t>
  </si>
  <si>
    <t>Форма № 10</t>
  </si>
  <si>
    <t xml:space="preserve">на 5-й день після звітного періоду </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</si>
  <si>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</si>
  <si>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</si>
  <si>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на 10-й день після</t>
  </si>
  <si>
    <t>на 30-й день після</t>
  </si>
  <si>
    <t>апеляційні  суди – Державній судовій адміністрації України</t>
  </si>
  <si>
    <t>Розрахункова сума судового збору</t>
  </si>
  <si>
    <t>адміністрації України – Державній судовій</t>
  </si>
  <si>
    <t>Керівник:</t>
  </si>
  <si>
    <t xml:space="preserve"> Виконавець:</t>
  </si>
  <si>
    <t xml:space="preserve">(підпис)    </t>
  </si>
  <si>
    <t xml:space="preserve">Кількість заяв (скарг), судових рішень, у яких справляється судовий збір у звітному періоді </t>
  </si>
  <si>
    <t xml:space="preserve">Присуджено до стягнення судового збору за рішенням суду в Державний бюджет </t>
  </si>
  <si>
    <t xml:space="preserve">(ПІБ)    </t>
  </si>
  <si>
    <t>Телефон:</t>
  </si>
  <si>
    <t>Факс:</t>
  </si>
  <si>
    <t>Адреса електронної пошти:</t>
  </si>
  <si>
    <t>УСЬОГО, у тому числі:</t>
  </si>
  <si>
    <t>позивачі - у справах про відшкодування шкоди, заподіяної каліцтвом або іншим ушкодженням здоров'я, а також смертю фізичної особи</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</si>
  <si>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</si>
  <si>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</si>
  <si>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</si>
  <si>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</si>
  <si>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</si>
  <si>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</si>
  <si>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Найменування документа і дії, за яку справляється судовий збір</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</si>
  <si>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</si>
  <si>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</si>
  <si>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</si>
  <si>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</si>
  <si>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</si>
  <si>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</si>
  <si>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захист честі та гідності фізичної особи, ділової репутації фізичної або юридичної особи, а саме:</t>
  </si>
  <si>
    <t>апеляційної скарги на ухвалу суду; заяви про приєднання до апеляційної скарги на ухвалу суду:</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</si>
  <si>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</si>
  <si>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</si>
  <si>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</si>
  <si>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</si>
  <si>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</si>
  <si>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</si>
  <si>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</si>
  <si>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</si>
  <si>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</si>
  <si>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</si>
  <si>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за виготовлення копій документів, долучених до справи</t>
  </si>
  <si>
    <t>органи місцевого самоврядування - за подання заяви про визнання спадщини відумерлою</t>
  </si>
  <si>
    <t>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</si>
  <si>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особи з інвалідністю I та II груп, законні представники дітей з інвалідністю і недієздатних осіб з інвалідністю</t>
  </si>
  <si>
    <t>позивачі - у справах за позовами до держави-агресора Російської Федерації про відшкодування завданої майнової та/або моральної шкоди у зв'язку з тимчасовою окупацією території України, збройною агресією, збройним конфліктом,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а також порушення права власності на рухоме та/або нерухоме майно</t>
  </si>
  <si>
    <t>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(міжнародного комерційного арбітражу); заяви про видачу виконавчого документа на примусове виконання рішення третейського суду (міжнародного комерційного арбітражу); заяви про видачу виконавчого документа на підставі рішення іноземного суду; заяви про роз'яснення судового рішення, які подано; заяви про сприяння третейському суду (міжнародному комерційному арбітражу) в отриманні доказів:</t>
  </si>
  <si>
    <t>заяви про видачу судового наказу</t>
  </si>
  <si>
    <t>заяви про скасування судового наказу</t>
  </si>
  <si>
    <t>апеляційної скарги на рішення суду; заяви про приєднання до апеляційної скарги на рішення суду; апеляційні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</si>
  <si>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</si>
  <si>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5. Судом ухвалено постанову про накладення адміністративного стягнення</t>
  </si>
  <si>
    <t>заяви про скасування тимчасового обмеження фізичної особи у праві виїзду за межі України</t>
  </si>
  <si>
    <t>1. За подання до суду, усього (сума рядків 2, 5, 8-10, 13, 14, 15, 16, 19, 20):</t>
  </si>
  <si>
    <t xml:space="preserve">2. За подання до господарського суду, усього (сума рядків 24-33): </t>
  </si>
  <si>
    <t>3. За подання до адміністративного суду, усього (сума рядків 35, 42-44):</t>
  </si>
  <si>
    <t>4. За видачу судами документів, усього (сума рядків 46-49):</t>
  </si>
  <si>
    <t>Звільнено від сплати судового збору, зменшено розмір судового збору (статті 5 та  8 Закону України 'Про судовий збір')</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</si>
  <si>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</si>
  <si>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 xml:space="preserve">(річна) </t>
  </si>
  <si>
    <t>від 21.12.2012 № 172 (зі змінами)</t>
  </si>
  <si>
    <t>(у редакції наказу Державної судової адміністрації України від 04.11.2022 № 404)</t>
  </si>
  <si>
    <t>з них, подано в електронній формі</t>
  </si>
  <si>
    <t>Розділ 2. Пільги щодо сплати судового збору</t>
  </si>
  <si>
    <t>Пункти частини першої статті 5 ЗУ "Про судовий збір"</t>
  </si>
  <si>
    <t>Фонд гарантування вкладів фізичних осіб - за подання позовів, предметом яких є відшкодування шкоди (збитків), у порядку, визначеному статтею 52 Закону України "Про систему гарантування вкладів фізичних осіб"</t>
  </si>
  <si>
    <t>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 у справах про застосування санкції, передбаченої пунктом 1-1 частини першої статті 4 Закону України "Про санкції"</t>
  </si>
  <si>
    <t>Національна рада України з питань телебачення і радіомовлення на час дії воєнного стану - за подання позовів, предметом яких є стягнення штрафу</t>
  </si>
  <si>
    <t>Інші пільги</t>
  </si>
  <si>
    <t>Х</t>
  </si>
  <si>
    <t xml:space="preserve">позивачі - у справах про стягнення заробітної плати та поновлення на роботі </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</si>
  <si>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</si>
  <si>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позивачі - у справах у порядку, визначеному статтею 12 Закону України "Про біженців та осіб, які потребують додаткового або тимчасового захисту"</t>
  </si>
  <si>
    <t>позивачі - за подання позовів щодо спорів, пов’язаних з наданням статусу учасника бойових дій відповідно до пунктів 19-21 частини першої статті 6 Закону України "Про статус ветеранів війни, гарантії їх соціального захисту"</t>
  </si>
  <si>
    <t>позивачі - за подання позовів 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</si>
  <si>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позивачі - у справах про стягнення аліментів, збільшення їх розміру, оплату додаткових витрат на дитину, стягнення неустойки (пені) за прострочення сплати аліментів, індексацію аліментів чи зміну способу їх стягнення, а також заявники у разі подання заяви щодо видачі судового наказу про стягнення аліментів</t>
  </si>
  <si>
    <t>особи з інвалідністю внаслідок Другої світової війни та сім'ї воїнів (партизанів), які загинули чи пропали безвісти, і прирівняні до них у встановленому порядку особи</t>
  </si>
  <si>
    <t>учасники бойових дій, постраждалі учасники Революції Гідності, Герої України - у справах, пов'язаних з порушенням їхніх прав</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</si>
  <si>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відкриття провадження у справі про банкрутство, а також після повідомлення про визнання боржника банкрутом</t>
  </si>
  <si>
    <t>центральний орган виконавчої влади, що реалізує державну політику з питань нагляду та контролю за додержанням законодавства про працю, його територіальні органи</t>
  </si>
  <si>
    <t>20</t>
  </si>
  <si>
    <t>заявники - у справах за заявами про встановлення фактів, що мають юридичне значення, поданих у зв'язку із збройною агресією, збройним конфліктом, тимчасовою окупацією території України, надзвичайними ситуаціями природного чи техногенного характеру,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втрати документів, необхідних для отримання компенсації за пошкоджені та знищені об'єкти нерухомого майна внаслідок бойових дій, терористичних актів, диверсій, спричинених збройною агресією Російської Федерації проти України, а також порушення права власності на рухоме та/або нерухоме майно</t>
  </si>
  <si>
    <t>центральний орган виконавчої влади, що реалізує державну податкову політику, його територіальні органи - в частині стягнення сум податкового боргу, заборгованості зі сплати єдиного внеску на загальнообов'язкове державне соціальне страхування</t>
  </si>
  <si>
    <t>27</t>
  </si>
  <si>
    <t>28</t>
  </si>
  <si>
    <t>позивачі - за подання позовів щодо стягнення штрафів за правопорушення у галузі цивільної авіації, вчинені суб'єктами авіаційної діяльності на тимчасово окупованій території</t>
  </si>
  <si>
    <t>2024 рік</t>
  </si>
  <si>
    <t>Теплицький районний суд Вінницької області</t>
  </si>
  <si>
    <t>23800. Вінницька область.смт. Теплик</t>
  </si>
  <si>
    <t>вул. І. Франка</t>
  </si>
  <si>
    <t>УСЬОГО (сума рядків 1, 23, 34, 45, 50)</t>
  </si>
  <si>
    <t>1</t>
  </si>
  <si>
    <t>2</t>
  </si>
  <si>
    <t>3</t>
  </si>
  <si>
    <t>4</t>
  </si>
  <si>
    <t>5</t>
  </si>
  <si>
    <t>6</t>
  </si>
  <si>
    <t>7</t>
  </si>
  <si>
    <t>8</t>
  </si>
  <si>
    <t>9</t>
  </si>
  <si>
    <t>10</t>
  </si>
  <si>
    <t>11</t>
  </si>
  <si>
    <t>12</t>
  </si>
  <si>
    <t>13</t>
  </si>
  <si>
    <t>14</t>
  </si>
  <si>
    <t>15</t>
  </si>
  <si>
    <t>151</t>
  </si>
  <si>
    <t>16</t>
  </si>
  <si>
    <t>17</t>
  </si>
  <si>
    <t>21</t>
  </si>
  <si>
    <t>22</t>
  </si>
  <si>
    <t>23</t>
  </si>
  <si>
    <t>24</t>
  </si>
  <si>
    <t>25</t>
  </si>
  <si>
    <t>26</t>
  </si>
  <si>
    <t/>
  </si>
  <si>
    <t>Л.П. Синча</t>
  </si>
  <si>
    <t>І.С. Калашнюк</t>
  </si>
  <si>
    <t>(04353)21663</t>
  </si>
  <si>
    <t>inbox@tp.vn.court.gov.ua</t>
  </si>
  <si>
    <t>2 січня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</si>
</sst>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11" formatCode="_(* #,##0.00_);_(* \(#,##0.00\);_(* &quot;-&quot;??_);_(@_)"/>
  </numFmts>
  <fonts count="26" x14ac:knownFonts="1">
    <font>
      <sz val="10"/>
      <name val="Arial"/>
    </font>
    <font>
      <sz val="10"/>
      <name val="Arial"/>
    </font>
    <font>
      <sz val="10"/>
      <name val="Arial"/>
      <family val="2"/>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b/>
      <sz val="10"/>
      <name val="Times New Roman"/>
      <family val="1"/>
      <charset val="204"/>
    </font>
    <font>
      <sz val="10"/>
      <name val="Arial"/>
      <family val="2"/>
      <charset val="204"/>
    </font>
    <font>
      <i/>
      <sz val="8"/>
      <name val="Times New Roman"/>
      <family val="1"/>
      <charset val="204"/>
    </font>
    <font>
      <i/>
      <sz val="10"/>
      <name val="Times New Roman"/>
      <family val="1"/>
      <charset val="204"/>
    </font>
    <font>
      <sz val="10"/>
      <name val="Arial"/>
      <family val="2"/>
      <charset val="204"/>
    </font>
    <font>
      <sz val="11"/>
      <name val="Arial"/>
      <family val="2"/>
      <charset val="204"/>
    </font>
    <font>
      <sz val="8"/>
      <name val="Times New Roman"/>
      <family val="1"/>
      <charset val="204"/>
    </font>
    <font>
      <i/>
      <sz val="10"/>
      <name val="Times New Roman"/>
      <family val="1"/>
    </font>
    <font>
      <b/>
      <sz val="9"/>
      <name val="Times New Roman"/>
      <family val="1"/>
      <charset val="204"/>
    </font>
    <font>
      <sz val="12"/>
      <name val="Times New Roman"/>
      <family val="1"/>
      <charset val="204"/>
    </font>
    <font>
      <sz val="10"/>
      <name val="Arial"/>
      <family val="2"/>
      <charset val="204"/>
    </font>
    <font>
      <sz val="9"/>
      <name val="Arial"/>
      <family val="2"/>
      <charset val="204"/>
    </font>
    <font>
      <sz val="10"/>
      <color theme="1"/>
      <name val="Times New Roman"/>
      <family val="1"/>
      <charset val="204"/>
    </font>
    <font>
      <b/>
      <sz val="10"/>
      <color theme="1"/>
      <name val="Times New Roman"/>
      <family val="1"/>
      <charset val="204"/>
    </font>
    <font>
      <i/>
      <sz val="10"/>
      <color theme="1"/>
      <name val="Times New Roman"/>
      <family val="1"/>
      <charset val="204"/>
    </font>
    <font>
      <sz val="12"/>
      <color theme="1"/>
      <name val="Times New Roman"/>
      <family val="1"/>
      <charset val="204"/>
    </font>
    <font>
      <b/>
      <sz val="12"/>
      <color theme="1"/>
      <name val="Times New Roman"/>
      <family val="1"/>
      <charset val="204"/>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0" fillId="0" borderId="0"/>
    <xf numFmtId="0" fontId="2" fillId="0" borderId="0"/>
    <xf numFmtId="211" fontId="1" fillId="0" borderId="0" applyFont="0" applyFill="0" applyBorder="0" applyAlignment="0" applyProtection="0"/>
    <xf numFmtId="211" fontId="19" fillId="0" borderId="0" applyFont="0" applyFill="0" applyBorder="0" applyAlignment="0" applyProtection="0"/>
  </cellStyleXfs>
  <cellXfs count="174">
    <xf numFmtId="0" fontId="0" fillId="0" borderId="0" xfId="0"/>
    <xf numFmtId="0" fontId="2" fillId="0" borderId="0" xfId="1" applyFont="1"/>
    <xf numFmtId="0" fontId="9" fillId="0" borderId="0" xfId="1" applyNumberFormat="1" applyFont="1" applyFill="1" applyBorder="1" applyAlignment="1" applyProtection="1">
      <alignment horizontal="center"/>
    </xf>
    <xf numFmtId="0" fontId="8" fillId="0" borderId="0" xfId="1" applyNumberFormat="1" applyFont="1" applyFill="1" applyBorder="1" applyAlignment="1" applyProtection="1"/>
    <xf numFmtId="0" fontId="11" fillId="0" borderId="1" xfId="1" applyNumberFormat="1" applyFont="1" applyFill="1" applyBorder="1" applyAlignment="1" applyProtection="1">
      <alignment horizontal="center"/>
    </xf>
    <xf numFmtId="0" fontId="11" fillId="0" borderId="0" xfId="1" applyNumberFormat="1" applyFont="1" applyFill="1" applyBorder="1" applyAlignment="1" applyProtection="1">
      <alignment horizontal="center"/>
    </xf>
    <xf numFmtId="0" fontId="2" fillId="0" borderId="0" xfId="1" applyNumberFormat="1" applyFont="1" applyFill="1" applyBorder="1" applyAlignment="1" applyProtection="1"/>
    <xf numFmtId="0" fontId="2" fillId="0" borderId="2" xfId="1" applyNumberFormat="1" applyFont="1" applyFill="1" applyBorder="1" applyAlignment="1" applyProtection="1"/>
    <xf numFmtId="0" fontId="2" fillId="0" borderId="3" xfId="1" applyNumberFormat="1" applyFont="1" applyFill="1" applyBorder="1" applyAlignment="1" applyProtection="1"/>
    <xf numFmtId="0" fontId="9" fillId="0" borderId="4" xfId="1" applyNumberFormat="1" applyFont="1" applyFill="1" applyBorder="1" applyAlignment="1" applyProtection="1">
      <alignment horizontal="center"/>
    </xf>
    <xf numFmtId="0" fontId="2" fillId="0" borderId="5" xfId="1" applyNumberFormat="1" applyFont="1" applyFill="1" applyBorder="1" applyAlignment="1" applyProtection="1"/>
    <xf numFmtId="0" fontId="2" fillId="0" borderId="6" xfId="1" applyNumberFormat="1" applyFont="1" applyFill="1" applyBorder="1" applyAlignment="1" applyProtection="1"/>
    <xf numFmtId="0" fontId="12" fillId="0" borderId="0" xfId="1" applyNumberFormat="1" applyFont="1" applyFill="1" applyBorder="1" applyAlignment="1" applyProtection="1">
      <alignment horizontal="center"/>
    </xf>
    <xf numFmtId="0" fontId="3" fillId="0" borderId="5" xfId="1" applyNumberFormat="1" applyFont="1" applyFill="1" applyBorder="1" applyAlignment="1" applyProtection="1">
      <alignment horizontal="left" wrapText="1"/>
    </xf>
    <xf numFmtId="0" fontId="3" fillId="0" borderId="0" xfId="1" applyNumberFormat="1" applyFont="1" applyFill="1" applyBorder="1" applyAlignment="1" applyProtection="1">
      <alignment horizontal="left" wrapText="1"/>
    </xf>
    <xf numFmtId="0" fontId="3" fillId="0" borderId="3" xfId="1" applyNumberFormat="1" applyFont="1" applyFill="1" applyBorder="1" applyAlignment="1" applyProtection="1">
      <alignment horizontal="left" wrapText="1"/>
    </xf>
    <xf numFmtId="0" fontId="3" fillId="0" borderId="6" xfId="1" applyNumberFormat="1" applyFont="1" applyFill="1" applyBorder="1" applyAlignment="1" applyProtection="1">
      <alignment horizontal="left" wrapText="1"/>
    </xf>
    <xf numFmtId="0" fontId="5" fillId="0" borderId="0" xfId="1" applyNumberFormat="1" applyFont="1" applyFill="1" applyBorder="1" applyAlignment="1" applyProtection="1">
      <alignment horizontal="center"/>
    </xf>
    <xf numFmtId="0" fontId="3" fillId="0" borderId="6" xfId="1" applyNumberFormat="1" applyFont="1" applyFill="1" applyBorder="1" applyAlignment="1" applyProtection="1"/>
    <xf numFmtId="0" fontId="3" fillId="0" borderId="5" xfId="1" applyNumberFormat="1" applyFont="1" applyFill="1" applyBorder="1" applyAlignment="1" applyProtection="1"/>
    <xf numFmtId="0" fontId="3" fillId="0" borderId="0" xfId="1" applyNumberFormat="1" applyFont="1" applyFill="1" applyBorder="1" applyAlignment="1" applyProtection="1"/>
    <xf numFmtId="0" fontId="3" fillId="0" borderId="6" xfId="1" applyNumberFormat="1" applyFont="1" applyFill="1" applyBorder="1" applyAlignment="1" applyProtection="1">
      <alignment wrapText="1"/>
    </xf>
    <xf numFmtId="0" fontId="5" fillId="0" borderId="5" xfId="1" applyNumberFormat="1" applyFont="1" applyFill="1" applyBorder="1" applyAlignment="1" applyProtection="1"/>
    <xf numFmtId="0" fontId="5" fillId="0" borderId="0" xfId="1" applyNumberFormat="1" applyFont="1" applyFill="1" applyBorder="1" applyAlignment="1" applyProtection="1"/>
    <xf numFmtId="0" fontId="2" fillId="0" borderId="7" xfId="1" applyNumberFormat="1" applyFont="1" applyFill="1" applyBorder="1" applyAlignment="1" applyProtection="1"/>
    <xf numFmtId="0" fontId="2" fillId="0" borderId="8" xfId="1" applyNumberFormat="1" applyFont="1" applyFill="1" applyBorder="1" applyAlignment="1" applyProtection="1"/>
    <xf numFmtId="0" fontId="2" fillId="0" borderId="1" xfId="1" applyNumberFormat="1" applyFont="1" applyFill="1" applyBorder="1" applyAlignment="1" applyProtection="1"/>
    <xf numFmtId="0" fontId="9" fillId="0" borderId="9" xfId="1" applyNumberFormat="1" applyFont="1" applyFill="1" applyBorder="1" applyAlignment="1" applyProtection="1"/>
    <xf numFmtId="0" fontId="9" fillId="0" borderId="1" xfId="1" applyNumberFormat="1" applyFont="1" applyFill="1" applyBorder="1" applyAlignment="1" applyProtection="1"/>
    <xf numFmtId="0" fontId="2" fillId="0" borderId="10" xfId="1" applyNumberFormat="1" applyFont="1" applyFill="1" applyBorder="1" applyAlignment="1" applyProtection="1"/>
    <xf numFmtId="0" fontId="2" fillId="0" borderId="11" xfId="1" applyNumberFormat="1" applyFont="1" applyFill="1" applyBorder="1" applyAlignment="1" applyProtection="1"/>
    <xf numFmtId="0" fontId="2" fillId="0" borderId="6" xfId="1" applyFont="1" applyBorder="1"/>
    <xf numFmtId="0" fontId="3" fillId="0" borderId="12" xfId="1" applyNumberFormat="1" applyFont="1" applyFill="1" applyBorder="1" applyAlignment="1" applyProtection="1">
      <alignment wrapText="1"/>
    </xf>
    <xf numFmtId="0" fontId="12" fillId="0" borderId="9" xfId="1" applyNumberFormat="1" applyFont="1" applyFill="1" applyBorder="1" applyAlignment="1" applyProtection="1"/>
    <xf numFmtId="0" fontId="12" fillId="0" borderId="1" xfId="1" applyNumberFormat="1" applyFont="1" applyFill="1" applyBorder="1" applyAlignment="1" applyProtection="1"/>
    <xf numFmtId="0" fontId="2" fillId="0" borderId="5" xfId="1" applyFont="1" applyBorder="1"/>
    <xf numFmtId="0" fontId="2" fillId="0" borderId="0" xfId="1" applyFont="1" applyBorder="1"/>
    <xf numFmtId="0" fontId="2" fillId="0" borderId="3" xfId="1" applyFont="1" applyBorder="1"/>
    <xf numFmtId="0" fontId="15" fillId="0" borderId="0" xfId="0" applyFont="1" applyBorder="1" applyAlignment="1">
      <alignment horizontal="center" vertical="top"/>
    </xf>
    <xf numFmtId="49" fontId="15" fillId="0" borderId="0" xfId="0" applyNumberFormat="1" applyFont="1" applyBorder="1" applyAlignment="1">
      <alignment horizontal="center" vertical="top"/>
    </xf>
    <xf numFmtId="0" fontId="14"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horizontal="right" vertical="top"/>
    </xf>
    <xf numFmtId="49" fontId="7" fillId="0" borderId="0" xfId="0" applyNumberFormat="1" applyFont="1" applyBorder="1" applyAlignment="1">
      <alignment horizontal="right"/>
    </xf>
    <xf numFmtId="0" fontId="6" fillId="0" borderId="0" xfId="0" applyFont="1" applyFill="1" applyAlignment="1"/>
    <xf numFmtId="0" fontId="3" fillId="0" borderId="0" xfId="0" applyFont="1" applyFill="1"/>
    <xf numFmtId="0" fontId="17" fillId="0" borderId="4" xfId="0" applyFont="1" applyFill="1" applyBorder="1" applyAlignment="1">
      <alignment horizontal="center" vertical="center"/>
    </xf>
    <xf numFmtId="0" fontId="17" fillId="0" borderId="0" xfId="0" applyFont="1" applyFill="1"/>
    <xf numFmtId="0" fontId="3" fillId="0" borderId="0" xfId="0" applyFont="1" applyFill="1" applyBorder="1"/>
    <xf numFmtId="0" fontId="21" fillId="0" borderId="0" xfId="0" applyNumberFormat="1" applyFont="1" applyFill="1" applyBorder="1" applyAlignment="1" applyProtection="1"/>
    <xf numFmtId="1" fontId="6" fillId="0" borderId="0" xfId="0" applyNumberFormat="1" applyFont="1" applyFill="1" applyAlignment="1"/>
    <xf numFmtId="1" fontId="3" fillId="0" borderId="0" xfId="0" applyNumberFormat="1" applyFont="1" applyFill="1" applyBorder="1"/>
    <xf numFmtId="1" fontId="3" fillId="0" borderId="0" xfId="0" applyNumberFormat="1" applyFont="1" applyFill="1"/>
    <xf numFmtId="0" fontId="18" fillId="0" borderId="0" xfId="0" applyFont="1" applyBorder="1" applyAlignment="1">
      <alignment horizontal="right" wrapText="1"/>
    </xf>
    <xf numFmtId="0" fontId="0" fillId="0" borderId="2" xfId="0" applyBorder="1" applyAlignment="1">
      <alignment horizontal="center" vertical="center" wrapText="1"/>
    </xf>
    <xf numFmtId="0" fontId="5" fillId="0" borderId="0" xfId="0" applyFont="1" applyBorder="1" applyAlignment="1">
      <alignment horizontal="center" vertical="center"/>
    </xf>
    <xf numFmtId="49" fontId="4" fillId="0" borderId="0" xfId="0" applyNumberFormat="1" applyFont="1" applyBorder="1" applyAlignment="1">
      <alignment wrapText="1"/>
    </xf>
    <xf numFmtId="49" fontId="6" fillId="0" borderId="0" xfId="0" applyNumberFormat="1" applyFont="1" applyBorder="1" applyAlignment="1">
      <alignment wrapText="1"/>
    </xf>
    <xf numFmtId="0" fontId="7" fillId="0" borderId="0" xfId="0" applyFont="1" applyBorder="1" applyAlignment="1">
      <alignment vertical="center" wrapText="1"/>
    </xf>
    <xf numFmtId="0" fontId="4" fillId="0" borderId="0" xfId="0" applyFont="1" applyBorder="1" applyAlignment="1">
      <alignment horizontal="right" wrapText="1"/>
    </xf>
    <xf numFmtId="0" fontId="6" fillId="0" borderId="0" xfId="0" applyFont="1" applyBorder="1" applyAlignment="1">
      <alignment horizontal="right" wrapText="1"/>
    </xf>
    <xf numFmtId="0" fontId="11" fillId="0" borderId="1" xfId="0" applyFont="1" applyBorder="1" applyAlignment="1">
      <alignment horizontal="center" vertical="top"/>
    </xf>
    <xf numFmtId="0" fontId="2" fillId="0" borderId="0" xfId="2" applyAlignment="1">
      <alignment vertical="center"/>
    </xf>
    <xf numFmtId="0" fontId="6" fillId="0" borderId="0" xfId="2" applyFont="1" applyAlignment="1">
      <alignment horizontal="left" vertical="center" wrapText="1"/>
    </xf>
    <xf numFmtId="0" fontId="2" fillId="0" borderId="0" xfId="2" applyAlignment="1">
      <alignment vertical="center" wrapText="1"/>
    </xf>
    <xf numFmtId="0" fontId="9" fillId="0" borderId="4" xfId="2" applyFont="1" applyBorder="1" applyAlignment="1">
      <alignment horizontal="center" vertical="center" wrapText="1"/>
    </xf>
    <xf numFmtId="0" fontId="2" fillId="0" borderId="0" xfId="2"/>
    <xf numFmtId="0" fontId="4" fillId="0" borderId="0" xfId="2" applyFont="1" applyBorder="1" applyAlignment="1">
      <alignment wrapText="1"/>
    </xf>
    <xf numFmtId="0" fontId="4" fillId="0" borderId="0" xfId="2" applyFont="1" applyBorder="1" applyAlignment="1">
      <alignment horizontal="left" wrapText="1"/>
    </xf>
    <xf numFmtId="0" fontId="6" fillId="0" borderId="0" xfId="2" applyFont="1" applyAlignment="1"/>
    <xf numFmtId="0" fontId="14" fillId="0" borderId="0" xfId="2" applyFont="1" applyBorder="1" applyAlignment="1">
      <alignment horizontal="center" wrapText="1"/>
    </xf>
    <xf numFmtId="0" fontId="4" fillId="0" borderId="0" xfId="2" applyFont="1" applyBorder="1" applyAlignment="1"/>
    <xf numFmtId="49" fontId="15" fillId="0" borderId="0" xfId="2" applyNumberFormat="1" applyFont="1" applyBorder="1" applyAlignment="1">
      <alignment horizontal="center" vertical="top"/>
    </xf>
    <xf numFmtId="0" fontId="2" fillId="0" borderId="0" xfId="2" applyBorder="1"/>
    <xf numFmtId="0" fontId="16" fillId="0" borderId="0" xfId="2" applyFont="1" applyAlignment="1">
      <alignment horizontal="left"/>
    </xf>
    <xf numFmtId="0" fontId="5" fillId="0" borderId="0" xfId="2" applyFont="1" applyAlignment="1">
      <alignment horizontal="left"/>
    </xf>
    <xf numFmtId="0" fontId="2" fillId="0" borderId="0" xfId="2" applyFont="1" applyAlignment="1">
      <alignment horizontal="left"/>
    </xf>
    <xf numFmtId="49" fontId="5" fillId="0" borderId="0" xfId="2" applyNumberFormat="1" applyFont="1" applyBorder="1" applyAlignment="1"/>
    <xf numFmtId="49" fontId="2" fillId="0" borderId="0" xfId="2" applyNumberFormat="1" applyAlignment="1"/>
    <xf numFmtId="49" fontId="5" fillId="0" borderId="0" xfId="2" applyNumberFormat="1" applyFont="1" applyAlignment="1">
      <alignment horizontal="left"/>
    </xf>
    <xf numFmtId="0" fontId="2" fillId="0" borderId="0" xfId="2" applyBorder="1" applyAlignment="1">
      <alignment horizontal="left"/>
    </xf>
    <xf numFmtId="0" fontId="5" fillId="0" borderId="0" xfId="2" applyFont="1" applyBorder="1"/>
    <xf numFmtId="0" fontId="2" fillId="0" borderId="0" xfId="2" applyFont="1" applyBorder="1"/>
    <xf numFmtId="0" fontId="16" fillId="0" borderId="0" xfId="2" applyFont="1" applyAlignment="1"/>
    <xf numFmtId="0" fontId="2" fillId="0" borderId="0" xfId="2" applyBorder="1" applyAlignment="1">
      <alignment wrapText="1"/>
    </xf>
    <xf numFmtId="0" fontId="7" fillId="0" borderId="2" xfId="0" applyFont="1" applyBorder="1" applyAlignment="1">
      <alignment horizontal="center" vertical="top" wrapText="1"/>
    </xf>
    <xf numFmtId="0" fontId="5" fillId="0" borderId="4" xfId="0" applyFont="1" applyFill="1" applyBorder="1" applyAlignment="1">
      <alignment horizontal="center" vertical="center"/>
    </xf>
    <xf numFmtId="0" fontId="22" fillId="0" borderId="13" xfId="0" applyFont="1" applyFill="1" applyBorder="1" applyAlignment="1">
      <alignment horizontal="left" vertical="center" wrapText="1"/>
    </xf>
    <xf numFmtId="3" fontId="9" fillId="0" borderId="4" xfId="0" applyNumberFormat="1" applyFont="1" applyFill="1" applyBorder="1" applyAlignment="1">
      <alignment horizontal="right" vertical="center" wrapText="1"/>
    </xf>
    <xf numFmtId="0" fontId="5" fillId="0" borderId="13" xfId="0" applyFont="1" applyFill="1" applyBorder="1" applyAlignment="1">
      <alignment horizontal="left" vertical="center" wrapText="1"/>
    </xf>
    <xf numFmtId="3" fontId="5" fillId="0" borderId="4" xfId="0" applyNumberFormat="1" applyFont="1" applyFill="1" applyBorder="1" applyAlignment="1">
      <alignment horizontal="right" vertical="center" wrapText="1"/>
    </xf>
    <xf numFmtId="0" fontId="23"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5" fillId="0" borderId="4" xfId="2" applyFont="1" applyBorder="1" applyAlignment="1">
      <alignment horizontal="center" vertical="center"/>
    </xf>
    <xf numFmtId="3" fontId="9" fillId="0" borderId="4" xfId="2" applyNumberFormat="1" applyFont="1" applyBorder="1" applyAlignment="1">
      <alignment horizontal="right" vertical="center" wrapText="1"/>
    </xf>
    <xf numFmtId="3" fontId="5" fillId="0" borderId="4" xfId="0" applyNumberFormat="1" applyFont="1" applyBorder="1" applyAlignment="1">
      <alignment horizontal="right" vertical="center" wrapText="1"/>
    </xf>
    <xf numFmtId="3" fontId="5" fillId="0" borderId="4" xfId="3" applyNumberFormat="1" applyFont="1" applyBorder="1" applyAlignment="1">
      <alignment horizontal="right" vertical="center" wrapText="1"/>
    </xf>
    <xf numFmtId="0" fontId="17" fillId="0" borderId="4" xfId="2" applyFont="1" applyBorder="1" applyAlignment="1">
      <alignment horizontal="center" vertical="center" wrapText="1"/>
    </xf>
    <xf numFmtId="0" fontId="20" fillId="0" borderId="0" xfId="0" applyFont="1"/>
    <xf numFmtId="49" fontId="9" fillId="0" borderId="14"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0" fontId="12" fillId="0" borderId="13" xfId="0" applyFont="1" applyFill="1" applyBorder="1" applyAlignment="1">
      <alignment horizontal="left" vertical="center" wrapText="1" indent="1"/>
    </xf>
    <xf numFmtId="49" fontId="9" fillId="0" borderId="4" xfId="2" applyNumberFormat="1" applyFont="1" applyFill="1" applyBorder="1" applyAlignment="1">
      <alignment horizontal="center" vertical="center" wrapText="1"/>
    </xf>
    <xf numFmtId="0" fontId="2" fillId="0" borderId="0" xfId="0" applyFont="1" applyFill="1"/>
    <xf numFmtId="49" fontId="9" fillId="0" borderId="4" xfId="0" applyNumberFormat="1" applyFont="1" applyFill="1" applyBorder="1" applyAlignment="1">
      <alignment horizontal="center" vertical="center" wrapText="1"/>
    </xf>
    <xf numFmtId="0" fontId="5" fillId="0" borderId="7" xfId="1" applyNumberFormat="1" applyFont="1" applyFill="1" applyBorder="1" applyAlignment="1" applyProtection="1">
      <alignment horizontal="left" vertical="center" wrapText="1"/>
    </xf>
    <xf numFmtId="0" fontId="5" fillId="0" borderId="2" xfId="1" applyNumberFormat="1" applyFont="1" applyFill="1" applyBorder="1" applyAlignment="1" applyProtection="1">
      <alignment horizontal="left" vertical="center"/>
    </xf>
    <xf numFmtId="0" fontId="5" fillId="0" borderId="8" xfId="1" applyNumberFormat="1" applyFont="1" applyFill="1" applyBorder="1" applyAlignment="1" applyProtection="1">
      <alignment horizontal="left" vertical="center"/>
    </xf>
    <xf numFmtId="0" fontId="11" fillId="0" borderId="5" xfId="1" applyNumberFormat="1" applyFont="1" applyFill="1" applyBorder="1" applyAlignment="1" applyProtection="1">
      <alignment horizontal="center"/>
    </xf>
    <xf numFmtId="0" fontId="11" fillId="0" borderId="0" xfId="1" applyNumberFormat="1" applyFont="1" applyFill="1" applyBorder="1" applyAlignment="1" applyProtection="1">
      <alignment horizontal="center"/>
    </xf>
    <xf numFmtId="0" fontId="11" fillId="0" borderId="3" xfId="1" applyNumberFormat="1" applyFont="1" applyFill="1" applyBorder="1" applyAlignment="1" applyProtection="1">
      <alignment horizontal="center"/>
    </xf>
    <xf numFmtId="0" fontId="3" fillId="0" borderId="5" xfId="1" applyNumberFormat="1" applyFont="1" applyFill="1" applyBorder="1" applyAlignment="1" applyProtection="1">
      <alignment horizontal="left" wrapText="1"/>
    </xf>
    <xf numFmtId="0" fontId="3" fillId="0" borderId="0" xfId="1" applyNumberFormat="1" applyFont="1" applyFill="1" applyBorder="1" applyAlignment="1" applyProtection="1">
      <alignment horizontal="left" wrapText="1"/>
    </xf>
    <xf numFmtId="0" fontId="3" fillId="0" borderId="3" xfId="1" applyNumberFormat="1" applyFont="1" applyFill="1" applyBorder="1" applyAlignment="1" applyProtection="1">
      <alignment horizontal="left" wrapText="1"/>
    </xf>
    <xf numFmtId="0" fontId="3" fillId="0" borderId="6" xfId="1" applyNumberFormat="1" applyFont="1" applyFill="1" applyBorder="1" applyAlignment="1" applyProtection="1">
      <alignment horizontal="center" wrapText="1"/>
    </xf>
    <xf numFmtId="0" fontId="3" fillId="0" borderId="7" xfId="1" applyNumberFormat="1" applyFont="1" applyFill="1" applyBorder="1" applyAlignment="1" applyProtection="1">
      <alignment horizontal="left" wrapText="1"/>
    </xf>
    <xf numFmtId="0" fontId="3" fillId="0" borderId="2" xfId="1" applyNumberFormat="1" applyFont="1" applyFill="1" applyBorder="1" applyAlignment="1" applyProtection="1">
      <alignment horizontal="left" wrapText="1"/>
    </xf>
    <xf numFmtId="0" fontId="3" fillId="0" borderId="8" xfId="1" applyNumberFormat="1" applyFont="1" applyFill="1" applyBorder="1" applyAlignment="1" applyProtection="1">
      <alignment horizontal="left" wrapText="1"/>
    </xf>
    <xf numFmtId="0" fontId="5" fillId="0" borderId="5" xfId="1" applyNumberFormat="1" applyFont="1" applyFill="1" applyBorder="1" applyAlignment="1" applyProtection="1"/>
    <xf numFmtId="0" fontId="13" fillId="0" borderId="0" xfId="1" applyFont="1" applyBorder="1"/>
    <xf numFmtId="0" fontId="5" fillId="0" borderId="2" xfId="1" applyNumberFormat="1" applyFont="1" applyFill="1" applyBorder="1" applyAlignment="1" applyProtection="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0" xfId="1" applyFont="1" applyBorder="1" applyAlignment="1">
      <alignment horizontal="center"/>
    </xf>
    <xf numFmtId="0" fontId="5" fillId="0" borderId="0" xfId="1" applyFont="1" applyAlignment="1">
      <alignment horizontal="center"/>
    </xf>
    <xf numFmtId="0" fontId="3" fillId="0" borderId="5" xfId="1" applyNumberFormat="1" applyFont="1" applyFill="1" applyBorder="1" applyAlignment="1" applyProtection="1">
      <alignment horizontal="left"/>
    </xf>
    <xf numFmtId="0" fontId="3" fillId="0" borderId="0" xfId="1" applyNumberFormat="1" applyFont="1" applyFill="1" applyBorder="1" applyAlignment="1" applyProtection="1">
      <alignment horizontal="left"/>
    </xf>
    <xf numFmtId="0" fontId="3" fillId="0" borderId="3" xfId="1" applyNumberFormat="1" applyFont="1" applyFill="1" applyBorder="1" applyAlignment="1" applyProtection="1">
      <alignment horizontal="left"/>
    </xf>
    <xf numFmtId="0" fontId="8"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xf>
    <xf numFmtId="0" fontId="9" fillId="0" borderId="14" xfId="1" applyNumberFormat="1" applyFont="1" applyFill="1" applyBorder="1" applyAlignment="1" applyProtection="1">
      <alignment horizontal="center"/>
    </xf>
    <xf numFmtId="0" fontId="9" fillId="0" borderId="15" xfId="1" applyNumberFormat="1" applyFont="1" applyFill="1" applyBorder="1" applyAlignment="1" applyProtection="1">
      <alignment horizontal="center"/>
    </xf>
    <xf numFmtId="0" fontId="9" fillId="0" borderId="13"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0" fontId="8" fillId="0" borderId="2" xfId="1" applyNumberFormat="1" applyFont="1" applyFill="1" applyBorder="1" applyAlignment="1" applyProtection="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1" fontId="25" fillId="0" borderId="11" xfId="0" applyNumberFormat="1" applyFont="1" applyFill="1" applyBorder="1" applyAlignment="1" applyProtection="1">
      <alignment horizontal="center" vertical="center" wrapText="1"/>
    </xf>
    <xf numFmtId="1" fontId="25" fillId="0" borderId="6" xfId="0" applyNumberFormat="1" applyFont="1" applyFill="1" applyBorder="1" applyAlignment="1" applyProtection="1">
      <alignment horizontal="center" vertical="center" wrapText="1"/>
    </xf>
    <xf numFmtId="1" fontId="25" fillId="0" borderId="12"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12"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8" fillId="0" borderId="0" xfId="0" applyFont="1" applyFill="1" applyAlignment="1">
      <alignment horizontal="left"/>
    </xf>
    <xf numFmtId="0" fontId="1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24" fillId="0" borderId="11" xfId="0" applyNumberFormat="1" applyFont="1" applyFill="1" applyBorder="1" applyAlignment="1" applyProtection="1">
      <alignment horizontal="center" vertical="center" wrapText="1"/>
    </xf>
    <xf numFmtId="1" fontId="24" fillId="0" borderId="12" xfId="0" applyNumberFormat="1" applyFont="1" applyFill="1" applyBorder="1" applyAlignment="1" applyProtection="1">
      <alignment horizontal="center" vertical="center" wrapText="1"/>
    </xf>
    <xf numFmtId="1" fontId="25" fillId="0" borderId="14" xfId="0" applyNumberFormat="1" applyFont="1" applyFill="1" applyBorder="1" applyAlignment="1" applyProtection="1">
      <alignment horizontal="center" vertical="center" wrapText="1"/>
    </xf>
    <xf numFmtId="1" fontId="25" fillId="0" borderId="13" xfId="0" applyNumberFormat="1" applyFont="1" applyFill="1" applyBorder="1" applyAlignment="1" applyProtection="1">
      <alignment horizontal="center" vertical="center" wrapText="1"/>
    </xf>
    <xf numFmtId="0" fontId="25" fillId="0" borderId="11" xfId="0" applyNumberFormat="1" applyFont="1" applyFill="1" applyBorder="1" applyAlignment="1" applyProtection="1">
      <alignment horizontal="center" vertical="center" wrapText="1"/>
    </xf>
    <xf numFmtId="0" fontId="25" fillId="0" borderId="6" xfId="0" applyNumberFormat="1" applyFont="1" applyFill="1" applyBorder="1" applyAlignment="1" applyProtection="1">
      <alignment horizontal="center" vertical="center" wrapText="1"/>
    </xf>
    <xf numFmtId="0" fontId="25" fillId="0" borderId="12" xfId="0" applyNumberFormat="1" applyFont="1" applyFill="1" applyBorder="1" applyAlignment="1" applyProtection="1">
      <alignment horizontal="center" vertical="center" wrapText="1"/>
    </xf>
    <xf numFmtId="0" fontId="5" fillId="0" borderId="4" xfId="2" applyFont="1" applyFill="1" applyBorder="1" applyAlignment="1">
      <alignment horizontal="left" vertical="center" wrapText="1"/>
    </xf>
    <xf numFmtId="0" fontId="5" fillId="0" borderId="14" xfId="2" applyFont="1" applyBorder="1" applyAlignment="1">
      <alignment horizontal="left" vertical="center" wrapText="1"/>
    </xf>
    <xf numFmtId="0" fontId="5" fillId="0" borderId="15" xfId="2" applyFont="1" applyBorder="1" applyAlignment="1">
      <alignment horizontal="left" vertical="center" wrapText="1"/>
    </xf>
    <xf numFmtId="0" fontId="5" fillId="0" borderId="13" xfId="2" applyFont="1" applyBorder="1" applyAlignment="1">
      <alignment horizontal="left" vertical="center" wrapText="1"/>
    </xf>
    <xf numFmtId="0" fontId="9" fillId="0" borderId="14" xfId="2" applyFont="1" applyBorder="1" applyAlignment="1">
      <alignment horizontal="left" vertical="center" wrapText="1"/>
    </xf>
    <xf numFmtId="0" fontId="9" fillId="0" borderId="15" xfId="2" applyFont="1" applyBorder="1" applyAlignment="1">
      <alignment horizontal="left" vertical="center" wrapText="1"/>
    </xf>
    <xf numFmtId="0" fontId="9" fillId="0" borderId="13" xfId="2" applyFont="1" applyBorder="1" applyAlignment="1">
      <alignment horizontal="left"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3" xfId="2" applyFont="1" applyBorder="1" applyAlignment="1">
      <alignment horizontal="center" vertical="center" wrapText="1"/>
    </xf>
    <xf numFmtId="49" fontId="6" fillId="0" borderId="0" xfId="0" applyNumberFormat="1" applyFont="1" applyBorder="1" applyAlignment="1">
      <alignment horizontal="left" wrapText="1"/>
    </xf>
    <xf numFmtId="49" fontId="6" fillId="0" borderId="0" xfId="0" applyNumberFormat="1" applyFont="1" applyBorder="1" applyAlignment="1">
      <alignment horizontal="left"/>
    </xf>
    <xf numFmtId="49" fontId="7" fillId="0" borderId="2"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0" xfId="0" applyNumberFormat="1" applyFont="1" applyBorder="1" applyAlignment="1">
      <alignment horizontal="left" wrapText="1"/>
    </xf>
    <xf numFmtId="49" fontId="4" fillId="0" borderId="0" xfId="0" applyNumberFormat="1" applyFont="1" applyBorder="1" applyAlignment="1">
      <alignment horizontal="left"/>
    </xf>
  </cellXfs>
  <cellStyles count="5">
    <cellStyle name="Обычный" xfId="0" builtinId="0"/>
    <cellStyle name="Обычный 2" xfId="1"/>
    <cellStyle name="Обычный 2 2" xfId="2"/>
    <cellStyle name="Финансовый" xfId="3" builtinId="3"/>
    <cellStyle name="Финансовый 2"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Normal="100" workbookViewId="0"/>
  </sheetViews>
  <sheetFormatPr defaultRowHeight="12.75" x14ac:dyDescent="0.2"/>
  <cols>
    <col min="1" max="1" width="1.140625" style="1" customWidth="1"/>
    <col min="2" max="2" width="15.42578125" style="1" customWidth="1"/>
    <col min="3" max="3" width="7.5703125" style="1" customWidth="1"/>
    <col min="4" max="4" width="17.42578125" style="1" customWidth="1"/>
    <col min="5" max="5" width="14.28515625" style="1" customWidth="1"/>
    <col min="6" max="6" width="18.28515625" style="1" customWidth="1"/>
    <col min="7" max="7" width="9.85546875" style="1" customWidth="1"/>
    <col min="8" max="8" width="17.7109375" style="1" customWidth="1"/>
    <col min="9" max="16384" width="9.140625" style="1"/>
  </cols>
  <sheetData>
    <row r="1" spans="1:8" ht="12.95" customHeight="1" x14ac:dyDescent="0.2">
      <c r="E1" s="2" t="s">
        <v>21</v>
      </c>
    </row>
    <row r="3" spans="1:8" ht="35.25" customHeight="1" x14ac:dyDescent="0.2">
      <c r="B3" s="132" t="s">
        <v>39</v>
      </c>
      <c r="C3" s="132"/>
      <c r="D3" s="132"/>
      <c r="E3" s="132"/>
      <c r="F3" s="132"/>
      <c r="G3" s="132"/>
      <c r="H3" s="132"/>
    </row>
    <row r="4" spans="1:8" ht="18.95" customHeight="1" x14ac:dyDescent="0.3">
      <c r="B4" s="133"/>
      <c r="C4" s="133"/>
      <c r="D4" s="133"/>
      <c r="E4" s="133"/>
      <c r="F4" s="133"/>
      <c r="G4" s="133"/>
      <c r="H4" s="133"/>
    </row>
    <row r="5" spans="1:8" ht="18.95" customHeight="1" x14ac:dyDescent="0.3">
      <c r="B5" s="3"/>
      <c r="C5" s="3"/>
      <c r="D5" s="138" t="s">
        <v>130</v>
      </c>
      <c r="E5" s="138"/>
      <c r="F5" s="138"/>
      <c r="G5" s="3"/>
      <c r="H5" s="3"/>
    </row>
    <row r="6" spans="1:8" x14ac:dyDescent="0.2">
      <c r="E6" s="4" t="s">
        <v>22</v>
      </c>
    </row>
    <row r="7" spans="1:8" ht="12.95" customHeight="1" x14ac:dyDescent="0.2">
      <c r="E7" s="5"/>
      <c r="F7" s="6"/>
      <c r="G7" s="6"/>
      <c r="H7" s="6"/>
    </row>
    <row r="8" spans="1:8" ht="12.95" customHeight="1" x14ac:dyDescent="0.2">
      <c r="E8" s="5"/>
      <c r="F8" s="6"/>
      <c r="G8" s="6"/>
      <c r="H8" s="6"/>
    </row>
    <row r="9" spans="1:8" ht="12.95" customHeight="1" x14ac:dyDescent="0.2">
      <c r="B9" s="7"/>
      <c r="C9" s="7"/>
      <c r="D9" s="7"/>
      <c r="E9" s="7"/>
    </row>
    <row r="10" spans="1:8" ht="12.95" customHeight="1" x14ac:dyDescent="0.2">
      <c r="A10" s="8"/>
      <c r="B10" s="134" t="s">
        <v>23</v>
      </c>
      <c r="C10" s="135"/>
      <c r="D10" s="136"/>
      <c r="E10" s="9" t="s">
        <v>24</v>
      </c>
      <c r="F10" s="10"/>
      <c r="G10" s="2" t="s">
        <v>40</v>
      </c>
    </row>
    <row r="11" spans="1:8" ht="12.95" customHeight="1" x14ac:dyDescent="0.2">
      <c r="A11" s="8"/>
      <c r="B11" s="33"/>
      <c r="C11" s="34"/>
      <c r="D11" s="29"/>
      <c r="E11" s="30"/>
      <c r="F11" s="6"/>
      <c r="G11" s="12" t="s">
        <v>103</v>
      </c>
    </row>
    <row r="12" spans="1:8" ht="37.5" customHeight="1" x14ac:dyDescent="0.2">
      <c r="A12" s="8"/>
      <c r="B12" s="114" t="s">
        <v>25</v>
      </c>
      <c r="C12" s="115"/>
      <c r="D12" s="116"/>
      <c r="E12" s="16" t="s">
        <v>41</v>
      </c>
      <c r="F12" s="6"/>
      <c r="G12" s="12"/>
    </row>
    <row r="13" spans="1:8" ht="12.75" customHeight="1" x14ac:dyDescent="0.2">
      <c r="A13" s="8"/>
      <c r="B13" s="13"/>
      <c r="C13" s="14"/>
      <c r="D13" s="15"/>
      <c r="E13" s="16"/>
      <c r="G13" s="17" t="s">
        <v>26</v>
      </c>
    </row>
    <row r="14" spans="1:8" ht="12.75" customHeight="1" x14ac:dyDescent="0.2">
      <c r="A14" s="8"/>
      <c r="B14" s="114" t="s">
        <v>42</v>
      </c>
      <c r="C14" s="115"/>
      <c r="D14" s="116"/>
      <c r="E14" s="117" t="s">
        <v>41</v>
      </c>
      <c r="F14" s="137" t="s">
        <v>27</v>
      </c>
      <c r="G14" s="137"/>
      <c r="H14" s="137"/>
    </row>
    <row r="15" spans="1:8" ht="12.75" customHeight="1" x14ac:dyDescent="0.2">
      <c r="A15" s="8"/>
      <c r="B15" s="114"/>
      <c r="C15" s="115"/>
      <c r="D15" s="116"/>
      <c r="E15" s="117"/>
      <c r="F15" s="127" t="s">
        <v>104</v>
      </c>
      <c r="G15" s="128"/>
      <c r="H15" s="128"/>
    </row>
    <row r="16" spans="1:8" ht="12.75" customHeight="1" x14ac:dyDescent="0.2">
      <c r="A16" s="8"/>
      <c r="B16" s="35"/>
      <c r="C16" s="36"/>
      <c r="D16" s="37"/>
      <c r="E16" s="31"/>
    </row>
    <row r="17" spans="1:8" ht="12.75" customHeight="1" x14ac:dyDescent="0.2">
      <c r="A17" s="8"/>
      <c r="B17" s="114" t="s">
        <v>43</v>
      </c>
      <c r="C17" s="115"/>
      <c r="D17" s="116"/>
      <c r="E17" s="117" t="s">
        <v>41</v>
      </c>
      <c r="F17" s="139" t="s">
        <v>105</v>
      </c>
      <c r="G17" s="140"/>
      <c r="H17" s="140"/>
    </row>
    <row r="18" spans="1:8" ht="12.95" customHeight="1" x14ac:dyDescent="0.2">
      <c r="A18" s="8"/>
      <c r="B18" s="114"/>
      <c r="C18" s="115"/>
      <c r="D18" s="116"/>
      <c r="E18" s="117"/>
      <c r="F18" s="139"/>
      <c r="G18" s="140"/>
      <c r="H18" s="140"/>
    </row>
    <row r="19" spans="1:8" ht="12.95" customHeight="1" x14ac:dyDescent="0.2">
      <c r="A19" s="8"/>
      <c r="B19" s="35"/>
      <c r="C19" s="36"/>
      <c r="D19" s="37"/>
      <c r="E19" s="31"/>
      <c r="F19" s="6"/>
      <c r="G19" s="17"/>
    </row>
    <row r="20" spans="1:8" ht="12.75" customHeight="1" x14ac:dyDescent="0.2">
      <c r="A20" s="8"/>
      <c r="B20" s="114" t="s">
        <v>46</v>
      </c>
      <c r="C20" s="115"/>
      <c r="D20" s="116"/>
      <c r="E20" s="117" t="s">
        <v>41</v>
      </c>
      <c r="F20" s="23"/>
      <c r="G20" s="23"/>
      <c r="H20" s="23"/>
    </row>
    <row r="21" spans="1:8" ht="12.75" customHeight="1" x14ac:dyDescent="0.2">
      <c r="A21" s="8"/>
      <c r="B21" s="114"/>
      <c r="C21" s="115"/>
      <c r="D21" s="116"/>
      <c r="E21" s="117"/>
      <c r="F21" s="137"/>
      <c r="G21" s="137"/>
      <c r="H21" s="137"/>
    </row>
    <row r="22" spans="1:8" ht="12.95" customHeight="1" x14ac:dyDescent="0.2">
      <c r="A22" s="8"/>
      <c r="B22" s="10"/>
      <c r="C22" s="6"/>
      <c r="D22" s="8"/>
      <c r="E22" s="18"/>
      <c r="F22" s="23"/>
      <c r="G22" s="23"/>
      <c r="H22" s="23"/>
    </row>
    <row r="23" spans="1:8" ht="12.95" customHeight="1" x14ac:dyDescent="0.2">
      <c r="A23" s="8"/>
      <c r="B23" s="114" t="s">
        <v>28</v>
      </c>
      <c r="C23" s="115"/>
      <c r="D23" s="116"/>
      <c r="E23" s="16"/>
      <c r="F23" s="6"/>
      <c r="G23" s="17"/>
    </row>
    <row r="24" spans="1:8" ht="12.95" customHeight="1" x14ac:dyDescent="0.2">
      <c r="A24" s="8"/>
      <c r="B24" s="114" t="s">
        <v>48</v>
      </c>
      <c r="C24" s="115"/>
      <c r="D24" s="116"/>
      <c r="E24" s="16"/>
      <c r="F24" s="6"/>
    </row>
    <row r="25" spans="1:8" ht="12.95" customHeight="1" x14ac:dyDescent="0.2">
      <c r="B25" s="114" t="s">
        <v>29</v>
      </c>
      <c r="C25" s="115"/>
      <c r="D25" s="116"/>
      <c r="E25" s="16" t="s">
        <v>44</v>
      </c>
    </row>
    <row r="26" spans="1:8" ht="12.95" customHeight="1" x14ac:dyDescent="0.2">
      <c r="B26" s="129" t="s">
        <v>30</v>
      </c>
      <c r="C26" s="130"/>
      <c r="D26" s="131"/>
      <c r="E26" s="18" t="s">
        <v>31</v>
      </c>
    </row>
    <row r="27" spans="1:8" ht="12.95" customHeight="1" x14ac:dyDescent="0.2">
      <c r="B27" s="19"/>
      <c r="C27" s="20"/>
      <c r="D27" s="37"/>
      <c r="E27" s="11"/>
    </row>
    <row r="28" spans="1:8" ht="12.95" customHeight="1" x14ac:dyDescent="0.2">
      <c r="B28" s="114" t="s">
        <v>32</v>
      </c>
      <c r="C28" s="115"/>
      <c r="D28" s="116"/>
      <c r="E28" s="21" t="s">
        <v>45</v>
      </c>
    </row>
    <row r="29" spans="1:8" ht="12.95" customHeight="1" x14ac:dyDescent="0.2">
      <c r="B29" s="118"/>
      <c r="C29" s="119"/>
      <c r="D29" s="120"/>
      <c r="E29" s="32" t="s">
        <v>33</v>
      </c>
    </row>
    <row r="30" spans="1:8" ht="12.95" customHeight="1" x14ac:dyDescent="0.2">
      <c r="B30" s="6"/>
      <c r="C30" s="6"/>
      <c r="D30" s="6"/>
      <c r="E30" s="6"/>
    </row>
    <row r="31" spans="1:8" ht="12.95" customHeight="1" x14ac:dyDescent="0.2">
      <c r="B31" s="6"/>
      <c r="C31" s="6"/>
      <c r="D31" s="6"/>
      <c r="E31" s="6"/>
    </row>
    <row r="32" spans="1:8" ht="12.95" customHeight="1" x14ac:dyDescent="0.2">
      <c r="B32" s="6"/>
      <c r="C32" s="6"/>
      <c r="D32" s="6"/>
      <c r="E32" s="6"/>
    </row>
    <row r="34" spans="1:9" ht="12.95" customHeight="1" x14ac:dyDescent="0.2">
      <c r="B34" s="7"/>
      <c r="C34" s="7"/>
      <c r="D34" s="7"/>
      <c r="E34" s="7"/>
      <c r="F34" s="7"/>
      <c r="G34" s="7"/>
      <c r="H34" s="7"/>
    </row>
    <row r="35" spans="1:9" ht="12.95" customHeight="1" x14ac:dyDescent="0.2">
      <c r="A35" s="8"/>
      <c r="B35" s="27" t="s">
        <v>34</v>
      </c>
      <c r="C35" s="28"/>
      <c r="D35" s="26"/>
      <c r="E35" s="26"/>
      <c r="F35" s="26"/>
      <c r="G35" s="26"/>
      <c r="H35" s="29"/>
      <c r="I35" s="6"/>
    </row>
    <row r="36" spans="1:9" ht="12.95" customHeight="1" x14ac:dyDescent="0.2">
      <c r="A36" s="8"/>
      <c r="B36" s="10"/>
      <c r="C36" s="6"/>
      <c r="D36" s="6"/>
      <c r="E36" s="6"/>
      <c r="F36" s="6"/>
      <c r="G36" s="6"/>
      <c r="H36" s="8"/>
      <c r="I36" s="6"/>
    </row>
    <row r="37" spans="1:9" ht="12.95" customHeight="1" x14ac:dyDescent="0.2">
      <c r="A37" s="8"/>
      <c r="B37" s="121" t="s">
        <v>35</v>
      </c>
      <c r="C37" s="122"/>
      <c r="D37" s="109" t="s">
        <v>131</v>
      </c>
      <c r="E37" s="109"/>
      <c r="F37" s="109"/>
      <c r="G37" s="109"/>
      <c r="H37" s="110"/>
      <c r="I37" s="6"/>
    </row>
    <row r="38" spans="1:9" ht="12.95" customHeight="1" x14ac:dyDescent="0.2">
      <c r="A38" s="8"/>
      <c r="B38" s="10"/>
      <c r="C38" s="6"/>
      <c r="D38" s="26"/>
      <c r="E38" s="26"/>
      <c r="F38" s="26"/>
      <c r="G38" s="26"/>
      <c r="H38" s="29"/>
      <c r="I38" s="6"/>
    </row>
    <row r="39" spans="1:9" ht="12.95" customHeight="1" x14ac:dyDescent="0.2">
      <c r="A39" s="8"/>
      <c r="B39" s="22" t="s">
        <v>36</v>
      </c>
      <c r="C39" s="23"/>
      <c r="D39" s="123" t="s">
        <v>132</v>
      </c>
      <c r="E39" s="109"/>
      <c r="F39" s="109"/>
      <c r="G39" s="109"/>
      <c r="H39" s="110"/>
      <c r="I39" s="6"/>
    </row>
    <row r="40" spans="1:9" ht="12.95" customHeight="1" x14ac:dyDescent="0.2">
      <c r="A40" s="8"/>
      <c r="B40" s="10"/>
      <c r="C40" s="6"/>
      <c r="D40" s="6"/>
      <c r="E40" s="6"/>
      <c r="F40" s="6"/>
      <c r="G40" s="6"/>
      <c r="H40" s="8"/>
      <c r="I40" s="6"/>
    </row>
    <row r="41" spans="1:9" ht="12.95" customHeight="1" x14ac:dyDescent="0.2">
      <c r="A41" s="8"/>
      <c r="B41" s="124" t="s">
        <v>133</v>
      </c>
      <c r="C41" s="125"/>
      <c r="D41" s="125"/>
      <c r="E41" s="125"/>
      <c r="F41" s="125"/>
      <c r="G41" s="125"/>
      <c r="H41" s="126"/>
    </row>
    <row r="42" spans="1:9" ht="12.75" customHeight="1" x14ac:dyDescent="0.2">
      <c r="A42" s="8"/>
      <c r="B42" s="111" t="s">
        <v>37</v>
      </c>
      <c r="C42" s="112"/>
      <c r="D42" s="112"/>
      <c r="E42" s="112"/>
      <c r="F42" s="112"/>
      <c r="G42" s="112"/>
      <c r="H42" s="113"/>
    </row>
    <row r="43" spans="1:9" ht="12.95" customHeight="1" x14ac:dyDescent="0.2">
      <c r="A43" s="8"/>
      <c r="B43" s="10"/>
      <c r="C43" s="6"/>
      <c r="D43" s="6"/>
      <c r="E43" s="6"/>
      <c r="F43" s="6"/>
      <c r="G43" s="6"/>
      <c r="H43" s="8"/>
      <c r="I43" s="6"/>
    </row>
    <row r="44" spans="1:9" ht="12.95" customHeight="1" x14ac:dyDescent="0.2">
      <c r="A44" s="8"/>
      <c r="B44" s="108">
        <v>26</v>
      </c>
      <c r="C44" s="109"/>
      <c r="D44" s="109"/>
      <c r="E44" s="109"/>
      <c r="F44" s="109"/>
      <c r="G44" s="109"/>
      <c r="H44" s="110"/>
      <c r="I44" s="6"/>
    </row>
    <row r="45" spans="1:9" ht="12.95" customHeight="1" x14ac:dyDescent="0.2">
      <c r="A45" s="8"/>
      <c r="B45" s="111" t="s">
        <v>38</v>
      </c>
      <c r="C45" s="112"/>
      <c r="D45" s="112"/>
      <c r="E45" s="112"/>
      <c r="F45" s="112"/>
      <c r="G45" s="112"/>
      <c r="H45" s="113"/>
      <c r="I45" s="6"/>
    </row>
    <row r="46" spans="1:9" ht="12.95" customHeight="1" x14ac:dyDescent="0.2">
      <c r="A46" s="8"/>
      <c r="B46" s="24"/>
      <c r="C46" s="7"/>
      <c r="D46" s="7"/>
      <c r="E46" s="7"/>
      <c r="F46" s="7"/>
      <c r="G46" s="7"/>
      <c r="H46" s="25"/>
      <c r="I46" s="6"/>
    </row>
    <row r="47" spans="1:9" ht="12.95" customHeight="1" x14ac:dyDescent="0.2">
      <c r="B47" s="26"/>
      <c r="C47" s="26"/>
      <c r="D47" s="26"/>
      <c r="E47" s="26"/>
      <c r="F47" s="26"/>
      <c r="G47" s="26"/>
      <c r="H47" s="26"/>
    </row>
  </sheetData>
  <mergeCells count="27">
    <mergeCell ref="B3:H3"/>
    <mergeCell ref="B4:H4"/>
    <mergeCell ref="B10:D10"/>
    <mergeCell ref="B12:D12"/>
    <mergeCell ref="F14:H14"/>
    <mergeCell ref="D37:H37"/>
    <mergeCell ref="D5:F5"/>
    <mergeCell ref="F21:H21"/>
    <mergeCell ref="F17:H18"/>
    <mergeCell ref="D39:H39"/>
    <mergeCell ref="B41:H41"/>
    <mergeCell ref="B42:H42"/>
    <mergeCell ref="B23:D23"/>
    <mergeCell ref="F15:H15"/>
    <mergeCell ref="B24:D24"/>
    <mergeCell ref="B25:D25"/>
    <mergeCell ref="B26:D26"/>
    <mergeCell ref="B44:H44"/>
    <mergeCell ref="B45:H45"/>
    <mergeCell ref="B14:D15"/>
    <mergeCell ref="B17:D18"/>
    <mergeCell ref="E14:E15"/>
    <mergeCell ref="E17:E18"/>
    <mergeCell ref="B20:D21"/>
    <mergeCell ref="E20:E21"/>
    <mergeCell ref="B28:D29"/>
    <mergeCell ref="B37:C37"/>
  </mergeCells>
  <pageMargins left="0.31496062992125984" right="0.31496062992125984" top="0.74803149606299213" bottom="0.74803149606299213" header="0.31496062992125984" footer="0.31496062992125984"/>
  <pageSetup paperSize="9" scale="90" orientation="portrait" r:id="rId1"/>
  <headerFooter>
    <oddFooter>&amp;C&amp;L1250571C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pane ySplit="5" topLeftCell="A6" activePane="bottomLeft" state="frozen"/>
      <selection pane="bottomLeft" activeCell="C8" sqref="C8"/>
    </sheetView>
  </sheetViews>
  <sheetFormatPr defaultRowHeight="12" x14ac:dyDescent="0.2"/>
  <cols>
    <col min="1" max="1" width="5.7109375" style="47" customWidth="1"/>
    <col min="2" max="2" width="70.7109375" style="45" customWidth="1"/>
    <col min="3" max="3" width="17.7109375" style="45" customWidth="1"/>
    <col min="4" max="5" width="15.7109375" style="52" customWidth="1"/>
    <col min="6" max="6" width="18.7109375" style="52" customWidth="1"/>
    <col min="7" max="11" width="15.7109375" style="45" customWidth="1"/>
    <col min="12" max="12" width="18.7109375" style="45" customWidth="1"/>
    <col min="13" max="16384" width="9.140625" style="45"/>
  </cols>
  <sheetData>
    <row r="1" spans="1:12" ht="18.75" x14ac:dyDescent="0.3">
      <c r="A1" s="44"/>
      <c r="B1" s="148" t="s">
        <v>20</v>
      </c>
      <c r="C1" s="148"/>
      <c r="D1" s="50"/>
      <c r="E1" s="50"/>
      <c r="F1" s="50"/>
    </row>
    <row r="2" spans="1:12" ht="65.099999999999994" customHeight="1" x14ac:dyDescent="0.2">
      <c r="A2" s="149" t="s">
        <v>0</v>
      </c>
      <c r="B2" s="150" t="s">
        <v>66</v>
      </c>
      <c r="C2" s="155" t="s">
        <v>52</v>
      </c>
      <c r="D2" s="141" t="s">
        <v>47</v>
      </c>
      <c r="E2" s="153" t="s">
        <v>13</v>
      </c>
      <c r="F2" s="154"/>
      <c r="G2" s="146" t="s">
        <v>6</v>
      </c>
      <c r="H2" s="147"/>
      <c r="I2" s="146" t="s">
        <v>53</v>
      </c>
      <c r="J2" s="147"/>
      <c r="K2" s="146" t="s">
        <v>101</v>
      </c>
      <c r="L2" s="147"/>
    </row>
    <row r="3" spans="1:12" ht="30" customHeight="1" x14ac:dyDescent="0.2">
      <c r="A3" s="149"/>
      <c r="B3" s="150"/>
      <c r="C3" s="156"/>
      <c r="D3" s="142"/>
      <c r="E3" s="151" t="s">
        <v>7</v>
      </c>
      <c r="F3" s="151" t="s">
        <v>12</v>
      </c>
      <c r="G3" s="144" t="s">
        <v>7</v>
      </c>
      <c r="H3" s="144" t="s">
        <v>8</v>
      </c>
      <c r="I3" s="144" t="s">
        <v>7</v>
      </c>
      <c r="J3" s="144" t="s">
        <v>8</v>
      </c>
      <c r="K3" s="144" t="s">
        <v>7</v>
      </c>
      <c r="L3" s="144" t="s">
        <v>11</v>
      </c>
    </row>
    <row r="4" spans="1:12" ht="39.950000000000003" customHeight="1" x14ac:dyDescent="0.2">
      <c r="A4" s="149"/>
      <c r="B4" s="150"/>
      <c r="C4" s="157"/>
      <c r="D4" s="143"/>
      <c r="E4" s="152"/>
      <c r="F4" s="152"/>
      <c r="G4" s="145"/>
      <c r="H4" s="145"/>
      <c r="I4" s="145"/>
      <c r="J4" s="145"/>
      <c r="K4" s="145"/>
      <c r="L4" s="145"/>
    </row>
    <row r="5" spans="1:12" x14ac:dyDescent="0.2">
      <c r="A5" s="46" t="s">
        <v>3</v>
      </c>
      <c r="B5" s="46" t="s">
        <v>4</v>
      </c>
      <c r="C5" s="46">
        <v>1</v>
      </c>
      <c r="D5" s="46">
        <v>2</v>
      </c>
      <c r="E5" s="46">
        <v>3</v>
      </c>
      <c r="F5" s="46">
        <v>4</v>
      </c>
      <c r="G5" s="46">
        <v>5</v>
      </c>
      <c r="H5" s="46">
        <v>6</v>
      </c>
      <c r="I5" s="46">
        <v>7</v>
      </c>
      <c r="J5" s="46">
        <v>8</v>
      </c>
      <c r="K5" s="46">
        <v>9</v>
      </c>
      <c r="L5" s="46">
        <v>10</v>
      </c>
    </row>
    <row r="6" spans="1:12" ht="20.100000000000001" customHeight="1" x14ac:dyDescent="0.2">
      <c r="A6" s="86">
        <v>1</v>
      </c>
      <c r="B6" s="87" t="s">
        <v>97</v>
      </c>
      <c r="C6" s="88">
        <f t="shared" ref="C6:L6" si="0">SUM(C7,C10,C13,C14,C15,C21,C24,C25,C18,C19,C20)</f>
        <v>639</v>
      </c>
      <c r="D6" s="88">
        <f t="shared" si="0"/>
        <v>855760.82</v>
      </c>
      <c r="E6" s="88">
        <f t="shared" si="0"/>
        <v>542</v>
      </c>
      <c r="F6" s="88">
        <f t="shared" si="0"/>
        <v>706315.16000000085</v>
      </c>
      <c r="G6" s="88">
        <f t="shared" si="0"/>
        <v>30</v>
      </c>
      <c r="H6" s="88">
        <f t="shared" si="0"/>
        <v>24685.200000000001</v>
      </c>
      <c r="I6" s="88">
        <f t="shared" si="0"/>
        <v>0</v>
      </c>
      <c r="J6" s="88">
        <f t="shared" si="0"/>
        <v>0</v>
      </c>
      <c r="K6" s="88">
        <f t="shared" si="0"/>
        <v>67</v>
      </c>
      <c r="L6" s="88">
        <f t="shared" si="0"/>
        <v>71518.489999999991</v>
      </c>
    </row>
    <row r="7" spans="1:12" ht="12.75" customHeight="1" x14ac:dyDescent="0.2">
      <c r="A7" s="86">
        <v>2</v>
      </c>
      <c r="B7" s="89" t="s">
        <v>67</v>
      </c>
      <c r="C7" s="90">
        <v>237</v>
      </c>
      <c r="D7" s="90">
        <v>505875.42</v>
      </c>
      <c r="E7" s="90">
        <v>187</v>
      </c>
      <c r="F7" s="90">
        <v>402357.73000000097</v>
      </c>
      <c r="G7" s="90">
        <v>5</v>
      </c>
      <c r="H7" s="90">
        <v>6792.4</v>
      </c>
      <c r="I7" s="90"/>
      <c r="J7" s="90"/>
      <c r="K7" s="90">
        <v>45</v>
      </c>
      <c r="L7" s="90">
        <v>57589.69</v>
      </c>
    </row>
    <row r="8" spans="1:12" ht="12.75" x14ac:dyDescent="0.2">
      <c r="A8" s="86">
        <v>3</v>
      </c>
      <c r="B8" s="91" t="s">
        <v>68</v>
      </c>
      <c r="C8" s="90">
        <v>116</v>
      </c>
      <c r="D8" s="90">
        <v>348565.12</v>
      </c>
      <c r="E8" s="90">
        <v>113</v>
      </c>
      <c r="F8" s="90">
        <v>304962.12</v>
      </c>
      <c r="G8" s="90">
        <v>3</v>
      </c>
      <c r="H8" s="90">
        <v>5581.2</v>
      </c>
      <c r="I8" s="90"/>
      <c r="J8" s="90"/>
      <c r="K8" s="90"/>
      <c r="L8" s="90"/>
    </row>
    <row r="9" spans="1:12" ht="12.75" x14ac:dyDescent="0.2">
      <c r="A9" s="86">
        <v>4</v>
      </c>
      <c r="B9" s="91" t="s">
        <v>69</v>
      </c>
      <c r="C9" s="90">
        <v>121</v>
      </c>
      <c r="D9" s="90">
        <v>157310.29999999999</v>
      </c>
      <c r="E9" s="90">
        <v>74</v>
      </c>
      <c r="F9" s="90">
        <v>97395.609999999899</v>
      </c>
      <c r="G9" s="90">
        <v>2</v>
      </c>
      <c r="H9" s="90">
        <v>1211.2</v>
      </c>
      <c r="I9" s="90"/>
      <c r="J9" s="90"/>
      <c r="K9" s="90">
        <v>45</v>
      </c>
      <c r="L9" s="90">
        <v>57589.69</v>
      </c>
    </row>
    <row r="10" spans="1:12" ht="12.75" x14ac:dyDescent="0.2">
      <c r="A10" s="86">
        <v>5</v>
      </c>
      <c r="B10" s="89" t="s">
        <v>70</v>
      </c>
      <c r="C10" s="90">
        <v>113</v>
      </c>
      <c r="D10" s="90">
        <v>152005.6</v>
      </c>
      <c r="E10" s="90">
        <v>105</v>
      </c>
      <c r="F10" s="90">
        <v>141588.35999999999</v>
      </c>
      <c r="G10" s="90">
        <v>6</v>
      </c>
      <c r="H10" s="90">
        <v>5987.2</v>
      </c>
      <c r="I10" s="90"/>
      <c r="J10" s="90"/>
      <c r="K10" s="90">
        <v>2</v>
      </c>
      <c r="L10" s="90">
        <v>2422.4</v>
      </c>
    </row>
    <row r="11" spans="1:12" ht="12.75" x14ac:dyDescent="0.2">
      <c r="A11" s="86">
        <v>6</v>
      </c>
      <c r="B11" s="91" t="s">
        <v>71</v>
      </c>
      <c r="C11" s="90">
        <v>9</v>
      </c>
      <c r="D11" s="90">
        <v>27252</v>
      </c>
      <c r="E11" s="90">
        <v>9</v>
      </c>
      <c r="F11" s="90">
        <v>26302.400000000001</v>
      </c>
      <c r="G11" s="90"/>
      <c r="H11" s="90"/>
      <c r="I11" s="90"/>
      <c r="J11" s="90"/>
      <c r="K11" s="90"/>
      <c r="L11" s="90"/>
    </row>
    <row r="12" spans="1:12" ht="12.75" x14ac:dyDescent="0.2">
      <c r="A12" s="86">
        <v>7</v>
      </c>
      <c r="B12" s="91" t="s">
        <v>72</v>
      </c>
      <c r="C12" s="90">
        <v>104</v>
      </c>
      <c r="D12" s="90">
        <v>124753.60000000001</v>
      </c>
      <c r="E12" s="90">
        <v>96</v>
      </c>
      <c r="F12" s="90">
        <v>115285.96</v>
      </c>
      <c r="G12" s="90">
        <v>6</v>
      </c>
      <c r="H12" s="90">
        <v>5987.2</v>
      </c>
      <c r="I12" s="90"/>
      <c r="J12" s="90"/>
      <c r="K12" s="90">
        <v>2</v>
      </c>
      <c r="L12" s="90">
        <v>2422.4</v>
      </c>
    </row>
    <row r="13" spans="1:12" ht="12.75" x14ac:dyDescent="0.2">
      <c r="A13" s="86">
        <v>8</v>
      </c>
      <c r="B13" s="89" t="s">
        <v>18</v>
      </c>
      <c r="C13" s="90">
        <v>98</v>
      </c>
      <c r="D13" s="90">
        <v>118697.60000000001</v>
      </c>
      <c r="E13" s="90">
        <v>78</v>
      </c>
      <c r="F13" s="90">
        <v>92850.009999999893</v>
      </c>
      <c r="G13" s="90">
        <v>17</v>
      </c>
      <c r="H13" s="90">
        <v>10763.2</v>
      </c>
      <c r="I13" s="90"/>
      <c r="J13" s="90"/>
      <c r="K13" s="90">
        <v>3</v>
      </c>
      <c r="L13" s="90">
        <v>3633.6</v>
      </c>
    </row>
    <row r="14" spans="1:12" ht="12.75" x14ac:dyDescent="0.2">
      <c r="A14" s="86">
        <v>9</v>
      </c>
      <c r="B14" s="89" t="s">
        <v>19</v>
      </c>
      <c r="C14" s="90"/>
      <c r="D14" s="90"/>
      <c r="E14" s="90"/>
      <c r="F14" s="90"/>
      <c r="G14" s="90"/>
      <c r="H14" s="90"/>
      <c r="I14" s="90"/>
      <c r="J14" s="90"/>
      <c r="K14" s="90"/>
      <c r="L14" s="90"/>
    </row>
    <row r="15" spans="1:12" ht="89.25" customHeight="1" x14ac:dyDescent="0.2">
      <c r="A15" s="86">
        <v>10</v>
      </c>
      <c r="B15" s="89" t="s">
        <v>90</v>
      </c>
      <c r="C15" s="90">
        <v>73</v>
      </c>
      <c r="D15" s="90">
        <v>43905.999999999898</v>
      </c>
      <c r="E15" s="90">
        <v>62</v>
      </c>
      <c r="F15" s="90">
        <v>37001.019999999997</v>
      </c>
      <c r="G15" s="90">
        <v>2</v>
      </c>
      <c r="H15" s="90">
        <v>1142.4000000000001</v>
      </c>
      <c r="I15" s="90"/>
      <c r="J15" s="90"/>
      <c r="K15" s="90">
        <v>9</v>
      </c>
      <c r="L15" s="90">
        <v>5450.4</v>
      </c>
    </row>
    <row r="16" spans="1:12" ht="12.75" x14ac:dyDescent="0.2">
      <c r="A16" s="86">
        <v>11</v>
      </c>
      <c r="B16" s="91" t="s">
        <v>71</v>
      </c>
      <c r="C16" s="90">
        <v>1</v>
      </c>
      <c r="D16" s="90">
        <v>1514</v>
      </c>
      <c r="E16" s="90">
        <v>1</v>
      </c>
      <c r="F16" s="90">
        <v>1514</v>
      </c>
      <c r="G16" s="90"/>
      <c r="H16" s="90"/>
      <c r="I16" s="90"/>
      <c r="J16" s="90"/>
      <c r="K16" s="90"/>
      <c r="L16" s="90"/>
    </row>
    <row r="17" spans="1:12" ht="12.75" x14ac:dyDescent="0.2">
      <c r="A17" s="86">
        <v>12</v>
      </c>
      <c r="B17" s="91" t="s">
        <v>72</v>
      </c>
      <c r="C17" s="90">
        <v>72</v>
      </c>
      <c r="D17" s="90">
        <v>42391.999999999898</v>
      </c>
      <c r="E17" s="90">
        <v>61</v>
      </c>
      <c r="F17" s="90">
        <v>35487.019999999997</v>
      </c>
      <c r="G17" s="90">
        <v>2</v>
      </c>
      <c r="H17" s="90">
        <v>1142.4000000000001</v>
      </c>
      <c r="I17" s="90"/>
      <c r="J17" s="90"/>
      <c r="K17" s="90">
        <v>9</v>
      </c>
      <c r="L17" s="90">
        <v>5450.4</v>
      </c>
    </row>
    <row r="18" spans="1:12" ht="12.75" x14ac:dyDescent="0.2">
      <c r="A18" s="86">
        <v>13</v>
      </c>
      <c r="B18" s="92" t="s">
        <v>91</v>
      </c>
      <c r="C18" s="90">
        <v>117</v>
      </c>
      <c r="D18" s="90">
        <v>35124.800000000003</v>
      </c>
      <c r="E18" s="90">
        <v>109</v>
      </c>
      <c r="F18" s="90">
        <v>32366.639999999901</v>
      </c>
      <c r="G18" s="90"/>
      <c r="H18" s="90"/>
      <c r="I18" s="90"/>
      <c r="J18" s="90"/>
      <c r="K18" s="90">
        <v>8</v>
      </c>
      <c r="L18" s="90">
        <v>2422.4</v>
      </c>
    </row>
    <row r="19" spans="1:12" ht="12.75" x14ac:dyDescent="0.2">
      <c r="A19" s="86">
        <v>14</v>
      </c>
      <c r="B19" s="92" t="s">
        <v>92</v>
      </c>
      <c r="C19" s="90">
        <v>1</v>
      </c>
      <c r="D19" s="90">
        <v>151.4</v>
      </c>
      <c r="E19" s="90">
        <v>1</v>
      </c>
      <c r="F19" s="90">
        <v>151.4</v>
      </c>
      <c r="G19" s="90"/>
      <c r="H19" s="90"/>
      <c r="I19" s="90"/>
      <c r="J19" s="90"/>
      <c r="K19" s="90"/>
      <c r="L19" s="90"/>
    </row>
    <row r="20" spans="1:12" ht="25.5" x14ac:dyDescent="0.2">
      <c r="A20" s="86">
        <v>15</v>
      </c>
      <c r="B20" s="92" t="s">
        <v>96</v>
      </c>
      <c r="C20" s="90"/>
      <c r="D20" s="90"/>
      <c r="E20" s="90"/>
      <c r="F20" s="90"/>
      <c r="G20" s="90"/>
      <c r="H20" s="90"/>
      <c r="I20" s="90"/>
      <c r="J20" s="90"/>
      <c r="K20" s="90"/>
      <c r="L20" s="90"/>
    </row>
    <row r="21" spans="1:12" ht="25.5" x14ac:dyDescent="0.2">
      <c r="A21" s="86">
        <v>16</v>
      </c>
      <c r="B21" s="89" t="s">
        <v>73</v>
      </c>
      <c r="C21" s="90"/>
      <c r="D21" s="90"/>
      <c r="E21" s="90"/>
      <c r="F21" s="90"/>
      <c r="G21" s="90"/>
      <c r="H21" s="90"/>
      <c r="I21" s="90"/>
      <c r="J21" s="90"/>
      <c r="K21" s="90"/>
      <c r="L21" s="90"/>
    </row>
    <row r="22" spans="1:12" ht="12.75" x14ac:dyDescent="0.2">
      <c r="A22" s="86">
        <v>17</v>
      </c>
      <c r="B22" s="93" t="s">
        <v>1</v>
      </c>
      <c r="C22" s="90"/>
      <c r="D22" s="90"/>
      <c r="E22" s="90"/>
      <c r="F22" s="90"/>
      <c r="G22" s="90"/>
      <c r="H22" s="90"/>
      <c r="I22" s="90"/>
      <c r="J22" s="90"/>
      <c r="K22" s="90"/>
      <c r="L22" s="90"/>
    </row>
    <row r="23" spans="1:12" ht="12.75" x14ac:dyDescent="0.2">
      <c r="A23" s="86">
        <v>18</v>
      </c>
      <c r="B23" s="93" t="s">
        <v>2</v>
      </c>
      <c r="C23" s="90"/>
      <c r="D23" s="90"/>
      <c r="E23" s="90"/>
      <c r="F23" s="90"/>
      <c r="G23" s="90"/>
      <c r="H23" s="90"/>
      <c r="I23" s="90"/>
      <c r="J23" s="90"/>
      <c r="K23" s="90"/>
      <c r="L23" s="90"/>
    </row>
    <row r="24" spans="1:12" ht="38.25" x14ac:dyDescent="0.2">
      <c r="A24" s="86">
        <v>19</v>
      </c>
      <c r="B24" s="89" t="s">
        <v>93</v>
      </c>
      <c r="C24" s="90"/>
      <c r="D24" s="90"/>
      <c r="E24" s="90"/>
      <c r="F24" s="90"/>
      <c r="G24" s="90"/>
      <c r="H24" s="90"/>
      <c r="I24" s="90"/>
      <c r="J24" s="90"/>
      <c r="K24" s="90"/>
      <c r="L24" s="90"/>
    </row>
    <row r="25" spans="1:12" ht="25.5" x14ac:dyDescent="0.2">
      <c r="A25" s="86">
        <v>20</v>
      </c>
      <c r="B25" s="89" t="s">
        <v>74</v>
      </c>
      <c r="C25" s="90"/>
      <c r="D25" s="90"/>
      <c r="E25" s="90"/>
      <c r="F25" s="90"/>
      <c r="G25" s="90"/>
      <c r="H25" s="90"/>
      <c r="I25" s="90"/>
      <c r="J25" s="90"/>
      <c r="K25" s="90"/>
      <c r="L25" s="90"/>
    </row>
    <row r="26" spans="1:12" ht="12.75" x14ac:dyDescent="0.2">
      <c r="A26" s="86">
        <v>21</v>
      </c>
      <c r="B26" s="91" t="s">
        <v>71</v>
      </c>
      <c r="C26" s="90"/>
      <c r="D26" s="90"/>
      <c r="E26" s="90"/>
      <c r="F26" s="90"/>
      <c r="G26" s="90"/>
      <c r="H26" s="90"/>
      <c r="I26" s="90"/>
      <c r="J26" s="90"/>
      <c r="K26" s="90"/>
      <c r="L26" s="90"/>
    </row>
    <row r="27" spans="1:12" ht="12.75" x14ac:dyDescent="0.2">
      <c r="A27" s="86">
        <v>22</v>
      </c>
      <c r="B27" s="91" t="s">
        <v>72</v>
      </c>
      <c r="C27" s="90"/>
      <c r="D27" s="90"/>
      <c r="E27" s="90"/>
      <c r="F27" s="90"/>
      <c r="G27" s="90"/>
      <c r="H27" s="90"/>
      <c r="I27" s="90"/>
      <c r="J27" s="90"/>
      <c r="K27" s="90"/>
      <c r="L27" s="90"/>
    </row>
    <row r="28" spans="1:12" ht="20.100000000000001" customHeight="1" x14ac:dyDescent="0.2">
      <c r="A28" s="86">
        <v>23</v>
      </c>
      <c r="B28" s="87" t="s">
        <v>98</v>
      </c>
      <c r="C28" s="88">
        <f t="shared" ref="C28:L28" si="1">SUM(C29:C38)</f>
        <v>0</v>
      </c>
      <c r="D28" s="88">
        <f t="shared" si="1"/>
        <v>0</v>
      </c>
      <c r="E28" s="88">
        <f t="shared" si="1"/>
        <v>0</v>
      </c>
      <c r="F28" s="88">
        <f t="shared" si="1"/>
        <v>0</v>
      </c>
      <c r="G28" s="88">
        <f t="shared" si="1"/>
        <v>0</v>
      </c>
      <c r="H28" s="88">
        <f t="shared" si="1"/>
        <v>0</v>
      </c>
      <c r="I28" s="88">
        <f t="shared" si="1"/>
        <v>0</v>
      </c>
      <c r="J28" s="88">
        <f t="shared" si="1"/>
        <v>0</v>
      </c>
      <c r="K28" s="88">
        <f t="shared" si="1"/>
        <v>0</v>
      </c>
      <c r="L28" s="88">
        <f t="shared" si="1"/>
        <v>0</v>
      </c>
    </row>
    <row r="29" spans="1:12" ht="12.75" x14ac:dyDescent="0.2">
      <c r="A29" s="86">
        <v>24</v>
      </c>
      <c r="B29" s="89" t="s">
        <v>5</v>
      </c>
      <c r="C29" s="90"/>
      <c r="D29" s="90"/>
      <c r="E29" s="90"/>
      <c r="F29" s="90"/>
      <c r="G29" s="90"/>
      <c r="H29" s="90"/>
      <c r="I29" s="90"/>
      <c r="J29" s="90"/>
      <c r="K29" s="90"/>
      <c r="L29" s="90"/>
    </row>
    <row r="30" spans="1:12" ht="12.75" x14ac:dyDescent="0.2">
      <c r="A30" s="86">
        <v>25</v>
      </c>
      <c r="B30" s="89" t="s">
        <v>1</v>
      </c>
      <c r="C30" s="90"/>
      <c r="D30" s="90"/>
      <c r="E30" s="90"/>
      <c r="F30" s="90"/>
      <c r="G30" s="90"/>
      <c r="H30" s="90"/>
      <c r="I30" s="90"/>
      <c r="J30" s="90"/>
      <c r="K30" s="90"/>
      <c r="L30" s="90"/>
    </row>
    <row r="31" spans="1:12" ht="12.75" x14ac:dyDescent="0.2">
      <c r="A31" s="86">
        <v>26</v>
      </c>
      <c r="B31" s="89" t="s">
        <v>91</v>
      </c>
      <c r="C31" s="90"/>
      <c r="D31" s="90"/>
      <c r="E31" s="90"/>
      <c r="F31" s="90"/>
      <c r="G31" s="90"/>
      <c r="H31" s="90"/>
      <c r="I31" s="90"/>
      <c r="J31" s="90"/>
      <c r="K31" s="90"/>
      <c r="L31" s="90"/>
    </row>
    <row r="32" spans="1:12" ht="12.75" x14ac:dyDescent="0.2">
      <c r="A32" s="86">
        <v>27</v>
      </c>
      <c r="B32" s="89" t="s">
        <v>92</v>
      </c>
      <c r="C32" s="90"/>
      <c r="D32" s="90"/>
      <c r="E32" s="90"/>
      <c r="F32" s="90"/>
      <c r="G32" s="90"/>
      <c r="H32" s="90"/>
      <c r="I32" s="90"/>
      <c r="J32" s="90"/>
      <c r="K32" s="90"/>
      <c r="L32" s="90"/>
    </row>
    <row r="33" spans="1:12" ht="51" x14ac:dyDescent="0.2">
      <c r="A33" s="86">
        <v>28</v>
      </c>
      <c r="B33" s="89" t="s">
        <v>75</v>
      </c>
      <c r="C33" s="90"/>
      <c r="D33" s="90"/>
      <c r="E33" s="90"/>
      <c r="F33" s="90"/>
      <c r="G33" s="90"/>
      <c r="H33" s="90"/>
      <c r="I33" s="90"/>
      <c r="J33" s="90"/>
      <c r="K33" s="90"/>
      <c r="L33" s="90"/>
    </row>
    <row r="34" spans="1:12" ht="25.5" x14ac:dyDescent="0.2">
      <c r="A34" s="86">
        <v>29</v>
      </c>
      <c r="B34" s="89" t="s">
        <v>76</v>
      </c>
      <c r="C34" s="90"/>
      <c r="D34" s="90"/>
      <c r="E34" s="90"/>
      <c r="F34" s="90"/>
      <c r="G34" s="90"/>
      <c r="H34" s="90"/>
      <c r="I34" s="90"/>
      <c r="J34" s="90"/>
      <c r="K34" s="90"/>
      <c r="L34" s="90"/>
    </row>
    <row r="35" spans="1:12" ht="25.5" x14ac:dyDescent="0.2">
      <c r="A35" s="86">
        <v>30</v>
      </c>
      <c r="B35" s="89" t="s">
        <v>94</v>
      </c>
      <c r="C35" s="90"/>
      <c r="D35" s="90"/>
      <c r="E35" s="90"/>
      <c r="F35" s="90"/>
      <c r="G35" s="90"/>
      <c r="H35" s="90"/>
      <c r="I35" s="90"/>
      <c r="J35" s="90"/>
      <c r="K35" s="90"/>
      <c r="L35" s="90"/>
    </row>
    <row r="36" spans="1:12" ht="25.5" x14ac:dyDescent="0.2">
      <c r="A36" s="86">
        <v>31</v>
      </c>
      <c r="B36" s="89" t="s">
        <v>14</v>
      </c>
      <c r="C36" s="90"/>
      <c r="D36" s="90"/>
      <c r="E36" s="90"/>
      <c r="F36" s="90"/>
      <c r="G36" s="90"/>
      <c r="H36" s="90"/>
      <c r="I36" s="90"/>
      <c r="J36" s="90"/>
      <c r="K36" s="90"/>
      <c r="L36" s="90"/>
    </row>
    <row r="37" spans="1:12" ht="12.75" x14ac:dyDescent="0.2">
      <c r="A37" s="86">
        <v>32</v>
      </c>
      <c r="B37" s="89" t="s">
        <v>15</v>
      </c>
      <c r="C37" s="90"/>
      <c r="D37" s="90"/>
      <c r="E37" s="90"/>
      <c r="F37" s="90"/>
      <c r="G37" s="90"/>
      <c r="H37" s="90"/>
      <c r="I37" s="90"/>
      <c r="J37" s="90"/>
      <c r="K37" s="90"/>
      <c r="L37" s="90"/>
    </row>
    <row r="38" spans="1:12" ht="76.5" x14ac:dyDescent="0.2">
      <c r="A38" s="86">
        <v>33</v>
      </c>
      <c r="B38" s="89" t="s">
        <v>77</v>
      </c>
      <c r="C38" s="90"/>
      <c r="D38" s="90"/>
      <c r="E38" s="90"/>
      <c r="F38" s="90"/>
      <c r="G38" s="90"/>
      <c r="H38" s="90"/>
      <c r="I38" s="90"/>
      <c r="J38" s="90"/>
      <c r="K38" s="90"/>
      <c r="L38" s="90"/>
    </row>
    <row r="39" spans="1:12" ht="20.100000000000001" customHeight="1" x14ac:dyDescent="0.2">
      <c r="A39" s="86">
        <v>34</v>
      </c>
      <c r="B39" s="87" t="s">
        <v>99</v>
      </c>
      <c r="C39" s="88">
        <f t="shared" ref="C39:L39" si="2">SUM(C40,C47,C48,C49)</f>
        <v>6</v>
      </c>
      <c r="D39" s="88">
        <f t="shared" si="2"/>
        <v>7267.2</v>
      </c>
      <c r="E39" s="88">
        <f t="shared" si="2"/>
        <v>6</v>
      </c>
      <c r="F39" s="88">
        <f t="shared" si="2"/>
        <v>3678.6</v>
      </c>
      <c r="G39" s="88">
        <f t="shared" si="2"/>
        <v>0</v>
      </c>
      <c r="H39" s="88">
        <f t="shared" si="2"/>
        <v>0</v>
      </c>
      <c r="I39" s="88">
        <f t="shared" si="2"/>
        <v>0</v>
      </c>
      <c r="J39" s="88">
        <f t="shared" si="2"/>
        <v>0</v>
      </c>
      <c r="K39" s="88">
        <f t="shared" si="2"/>
        <v>0</v>
      </c>
      <c r="L39" s="88">
        <f t="shared" si="2"/>
        <v>0</v>
      </c>
    </row>
    <row r="40" spans="1:12" ht="12.75" x14ac:dyDescent="0.2">
      <c r="A40" s="86">
        <v>35</v>
      </c>
      <c r="B40" s="89" t="s">
        <v>78</v>
      </c>
      <c r="C40" s="90">
        <f t="shared" ref="C40:L40" si="3">SUM(C41,C44)</f>
        <v>6</v>
      </c>
      <c r="D40" s="90">
        <f t="shared" si="3"/>
        <v>7267.2</v>
      </c>
      <c r="E40" s="90">
        <f t="shared" si="3"/>
        <v>6</v>
      </c>
      <c r="F40" s="90">
        <f t="shared" si="3"/>
        <v>3678.6</v>
      </c>
      <c r="G40" s="90">
        <f t="shared" si="3"/>
        <v>0</v>
      </c>
      <c r="H40" s="90">
        <f t="shared" si="3"/>
        <v>0</v>
      </c>
      <c r="I40" s="90">
        <f t="shared" si="3"/>
        <v>0</v>
      </c>
      <c r="J40" s="90">
        <f t="shared" si="3"/>
        <v>0</v>
      </c>
      <c r="K40" s="90">
        <f t="shared" si="3"/>
        <v>0</v>
      </c>
      <c r="L40" s="90">
        <f t="shared" si="3"/>
        <v>0</v>
      </c>
    </row>
    <row r="41" spans="1:12" ht="12.75" x14ac:dyDescent="0.2">
      <c r="A41" s="86">
        <v>36</v>
      </c>
      <c r="B41" s="89" t="s">
        <v>79</v>
      </c>
      <c r="C41" s="90"/>
      <c r="D41" s="90"/>
      <c r="E41" s="90"/>
      <c r="F41" s="90"/>
      <c r="G41" s="90"/>
      <c r="H41" s="90"/>
      <c r="I41" s="90"/>
      <c r="J41" s="90"/>
      <c r="K41" s="90"/>
      <c r="L41" s="90"/>
    </row>
    <row r="42" spans="1:12" ht="12.75" x14ac:dyDescent="0.2">
      <c r="A42" s="86">
        <v>37</v>
      </c>
      <c r="B42" s="91" t="s">
        <v>80</v>
      </c>
      <c r="C42" s="90"/>
      <c r="D42" s="90"/>
      <c r="E42" s="90"/>
      <c r="F42" s="90"/>
      <c r="G42" s="90"/>
      <c r="H42" s="90"/>
      <c r="I42" s="90"/>
      <c r="J42" s="90"/>
      <c r="K42" s="90"/>
      <c r="L42" s="90"/>
    </row>
    <row r="43" spans="1:12" ht="12.75" x14ac:dyDescent="0.2">
      <c r="A43" s="86">
        <v>38</v>
      </c>
      <c r="B43" s="91" t="s">
        <v>69</v>
      </c>
      <c r="C43" s="90"/>
      <c r="D43" s="90"/>
      <c r="E43" s="90"/>
      <c r="F43" s="90"/>
      <c r="G43" s="90"/>
      <c r="H43" s="90"/>
      <c r="I43" s="90"/>
      <c r="J43" s="90"/>
      <c r="K43" s="90"/>
      <c r="L43" s="90"/>
    </row>
    <row r="44" spans="1:12" ht="12.75" x14ac:dyDescent="0.2">
      <c r="A44" s="86">
        <v>39</v>
      </c>
      <c r="B44" s="89" t="s">
        <v>81</v>
      </c>
      <c r="C44" s="90">
        <v>6</v>
      </c>
      <c r="D44" s="90">
        <v>7267.2</v>
      </c>
      <c r="E44" s="90">
        <v>6</v>
      </c>
      <c r="F44" s="90">
        <v>3678.6</v>
      </c>
      <c r="G44" s="90"/>
      <c r="H44" s="90"/>
      <c r="I44" s="90"/>
      <c r="J44" s="90"/>
      <c r="K44" s="90"/>
      <c r="L44" s="90"/>
    </row>
    <row r="45" spans="1:12" ht="25.5" x14ac:dyDescent="0.2">
      <c r="A45" s="86">
        <v>40</v>
      </c>
      <c r="B45" s="91" t="s">
        <v>82</v>
      </c>
      <c r="C45" s="90"/>
      <c r="D45" s="90"/>
      <c r="E45" s="90"/>
      <c r="F45" s="90"/>
      <c r="G45" s="90"/>
      <c r="H45" s="90"/>
      <c r="I45" s="90"/>
      <c r="J45" s="90"/>
      <c r="K45" s="90"/>
      <c r="L45" s="90"/>
    </row>
    <row r="46" spans="1:12" ht="12.75" x14ac:dyDescent="0.2">
      <c r="A46" s="86">
        <v>41</v>
      </c>
      <c r="B46" s="91" t="s">
        <v>72</v>
      </c>
      <c r="C46" s="90">
        <v>6</v>
      </c>
      <c r="D46" s="90">
        <v>7267.2</v>
      </c>
      <c r="E46" s="90">
        <v>6</v>
      </c>
      <c r="F46" s="90">
        <v>3678.6</v>
      </c>
      <c r="G46" s="90"/>
      <c r="H46" s="90"/>
      <c r="I46" s="90"/>
      <c r="J46" s="90"/>
      <c r="K46" s="90"/>
      <c r="L46" s="90"/>
    </row>
    <row r="47" spans="1:12" ht="38.25" x14ac:dyDescent="0.2">
      <c r="A47" s="86">
        <v>42</v>
      </c>
      <c r="B47" s="89" t="s">
        <v>83</v>
      </c>
      <c r="C47" s="90"/>
      <c r="D47" s="90"/>
      <c r="E47" s="90"/>
      <c r="F47" s="90"/>
      <c r="G47" s="90"/>
      <c r="H47" s="90"/>
      <c r="I47" s="90"/>
      <c r="J47" s="90"/>
      <c r="K47" s="90"/>
      <c r="L47" s="90"/>
    </row>
    <row r="48" spans="1:12" ht="25.5" x14ac:dyDescent="0.2">
      <c r="A48" s="86">
        <v>43</v>
      </c>
      <c r="B48" s="94" t="s">
        <v>16</v>
      </c>
      <c r="C48" s="90"/>
      <c r="D48" s="90"/>
      <c r="E48" s="90"/>
      <c r="F48" s="90"/>
      <c r="G48" s="90"/>
      <c r="H48" s="90"/>
      <c r="I48" s="90"/>
      <c r="J48" s="90"/>
      <c r="K48" s="90"/>
      <c r="L48" s="90"/>
    </row>
    <row r="49" spans="1:12" ht="38.25" x14ac:dyDescent="0.2">
      <c r="A49" s="86">
        <v>44</v>
      </c>
      <c r="B49" s="89" t="s">
        <v>84</v>
      </c>
      <c r="C49" s="90"/>
      <c r="D49" s="90"/>
      <c r="E49" s="90"/>
      <c r="F49" s="90"/>
      <c r="G49" s="90"/>
      <c r="H49" s="90"/>
      <c r="I49" s="90"/>
      <c r="J49" s="90"/>
      <c r="K49" s="90"/>
      <c r="L49" s="90"/>
    </row>
    <row r="50" spans="1:12" ht="20.100000000000001" customHeight="1" x14ac:dyDescent="0.2">
      <c r="A50" s="86">
        <v>45</v>
      </c>
      <c r="B50" s="87" t="s">
        <v>100</v>
      </c>
      <c r="C50" s="88">
        <f t="shared" ref="C50:L50" si="4">SUM(C51:C54)</f>
        <v>19</v>
      </c>
      <c r="D50" s="88">
        <f t="shared" si="4"/>
        <v>1144.76</v>
      </c>
      <c r="E50" s="88">
        <f t="shared" si="4"/>
        <v>17</v>
      </c>
      <c r="F50" s="88">
        <f t="shared" si="4"/>
        <v>1145.0999999999999</v>
      </c>
      <c r="G50" s="88">
        <f t="shared" si="4"/>
        <v>0</v>
      </c>
      <c r="H50" s="88">
        <f t="shared" si="4"/>
        <v>0</v>
      </c>
      <c r="I50" s="88">
        <f t="shared" si="4"/>
        <v>2</v>
      </c>
      <c r="J50" s="88">
        <f t="shared" si="4"/>
        <v>181.68</v>
      </c>
      <c r="K50" s="88">
        <f t="shared" si="4"/>
        <v>0</v>
      </c>
      <c r="L50" s="88">
        <f t="shared" si="4"/>
        <v>0</v>
      </c>
    </row>
    <row r="51" spans="1:12" ht="12.75" x14ac:dyDescent="0.2">
      <c r="A51" s="86">
        <v>46</v>
      </c>
      <c r="B51" s="89" t="s">
        <v>9</v>
      </c>
      <c r="C51" s="90">
        <v>10</v>
      </c>
      <c r="D51" s="90">
        <v>218.16</v>
      </c>
      <c r="E51" s="90">
        <v>10</v>
      </c>
      <c r="F51" s="90">
        <v>218.46</v>
      </c>
      <c r="G51" s="90"/>
      <c r="H51" s="90"/>
      <c r="I51" s="90"/>
      <c r="J51" s="90"/>
      <c r="K51" s="90"/>
      <c r="L51" s="90"/>
    </row>
    <row r="52" spans="1:12" ht="12.75" x14ac:dyDescent="0.2">
      <c r="A52" s="86">
        <v>47</v>
      </c>
      <c r="B52" s="89" t="s">
        <v>10</v>
      </c>
      <c r="C52" s="90">
        <v>5</v>
      </c>
      <c r="D52" s="90">
        <v>272.52</v>
      </c>
      <c r="E52" s="90">
        <v>3</v>
      </c>
      <c r="F52" s="90">
        <v>272.52</v>
      </c>
      <c r="G52" s="90"/>
      <c r="H52" s="90"/>
      <c r="I52" s="90">
        <v>2</v>
      </c>
      <c r="J52" s="90">
        <v>181.68</v>
      </c>
      <c r="K52" s="90"/>
      <c r="L52" s="90"/>
    </row>
    <row r="53" spans="1:12" ht="51" customHeight="1" x14ac:dyDescent="0.2">
      <c r="A53" s="86">
        <v>48</v>
      </c>
      <c r="B53" s="89" t="s">
        <v>102</v>
      </c>
      <c r="C53" s="90"/>
      <c r="D53" s="90"/>
      <c r="E53" s="90"/>
      <c r="F53" s="90"/>
      <c r="G53" s="90"/>
      <c r="H53" s="90"/>
      <c r="I53" s="90"/>
      <c r="J53" s="90"/>
      <c r="K53" s="90"/>
      <c r="L53" s="90"/>
    </row>
    <row r="54" spans="1:12" ht="12.75" x14ac:dyDescent="0.2">
      <c r="A54" s="86">
        <v>49</v>
      </c>
      <c r="B54" s="89" t="s">
        <v>85</v>
      </c>
      <c r="C54" s="90">
        <v>4</v>
      </c>
      <c r="D54" s="90">
        <v>654.08000000000004</v>
      </c>
      <c r="E54" s="90">
        <v>4</v>
      </c>
      <c r="F54" s="90">
        <v>654.12</v>
      </c>
      <c r="G54" s="90"/>
      <c r="H54" s="90"/>
      <c r="I54" s="90"/>
      <c r="J54" s="90"/>
      <c r="K54" s="90"/>
      <c r="L54" s="90"/>
    </row>
    <row r="55" spans="1:12" s="47" customFormat="1" ht="20.100000000000001" customHeight="1" x14ac:dyDescent="0.2">
      <c r="A55" s="86">
        <v>50</v>
      </c>
      <c r="B55" s="87" t="s">
        <v>95</v>
      </c>
      <c r="C55" s="88">
        <v>308</v>
      </c>
      <c r="D55" s="88">
        <v>186524.80000000101</v>
      </c>
      <c r="E55" s="88">
        <v>151</v>
      </c>
      <c r="F55" s="88">
        <v>90840.000000000102</v>
      </c>
      <c r="G55" s="88"/>
      <c r="H55" s="88"/>
      <c r="I55" s="88">
        <v>308</v>
      </c>
      <c r="J55" s="88">
        <v>186524.80000000101</v>
      </c>
      <c r="K55" s="88"/>
      <c r="L55" s="88"/>
    </row>
    <row r="56" spans="1:12" ht="20.100000000000001" customHeight="1" x14ac:dyDescent="0.2">
      <c r="A56" s="86">
        <v>51</v>
      </c>
      <c r="B56" s="95" t="s">
        <v>134</v>
      </c>
      <c r="C56" s="88">
        <f t="shared" ref="C56:L56" si="5">SUM(C6,C28,C39,C50,C55)</f>
        <v>972</v>
      </c>
      <c r="D56" s="88">
        <f t="shared" si="5"/>
        <v>1050697.580000001</v>
      </c>
      <c r="E56" s="88">
        <f t="shared" si="5"/>
        <v>716</v>
      </c>
      <c r="F56" s="88">
        <f t="shared" si="5"/>
        <v>801978.86000000092</v>
      </c>
      <c r="G56" s="88">
        <f t="shared" si="5"/>
        <v>30</v>
      </c>
      <c r="H56" s="88">
        <f t="shared" si="5"/>
        <v>24685.200000000001</v>
      </c>
      <c r="I56" s="88">
        <f t="shared" si="5"/>
        <v>310</v>
      </c>
      <c r="J56" s="88">
        <f t="shared" si="5"/>
        <v>186706.480000001</v>
      </c>
      <c r="K56" s="88">
        <f t="shared" si="5"/>
        <v>67</v>
      </c>
      <c r="L56" s="88">
        <f t="shared" si="5"/>
        <v>71518.489999999991</v>
      </c>
    </row>
    <row r="57" spans="1:12" ht="12.75" x14ac:dyDescent="0.2">
      <c r="A57" s="86">
        <v>52</v>
      </c>
      <c r="B57" s="104" t="s">
        <v>106</v>
      </c>
      <c r="C57" s="90">
        <v>60</v>
      </c>
      <c r="D57" s="90">
        <v>158364.4</v>
      </c>
      <c r="E57" s="90">
        <v>60</v>
      </c>
      <c r="F57" s="90">
        <v>126934</v>
      </c>
      <c r="G57" s="90"/>
      <c r="H57" s="90"/>
      <c r="I57" s="90"/>
      <c r="J57" s="90"/>
      <c r="K57" s="90"/>
      <c r="L57" s="90"/>
    </row>
    <row r="58" spans="1:12" x14ac:dyDescent="0.2">
      <c r="C58" s="48"/>
      <c r="D58" s="51"/>
      <c r="E58" s="51"/>
      <c r="F58" s="51"/>
      <c r="G58" s="48"/>
      <c r="H58" s="48"/>
      <c r="I58" s="48"/>
      <c r="J58" s="48"/>
      <c r="K58" s="48"/>
      <c r="L58" s="48"/>
    </row>
    <row r="59" spans="1:12" ht="12.75" x14ac:dyDescent="0.2">
      <c r="B59" s="49"/>
      <c r="C59" s="48"/>
      <c r="D59" s="51"/>
      <c r="E59" s="51"/>
      <c r="F59" s="51"/>
      <c r="G59" s="48"/>
      <c r="H59" s="48"/>
      <c r="I59" s="48"/>
      <c r="J59" s="48"/>
      <c r="K59" s="48"/>
      <c r="L59" s="48"/>
    </row>
    <row r="60" spans="1:12" ht="12.75" x14ac:dyDescent="0.2">
      <c r="B60" s="49"/>
      <c r="C60" s="48"/>
      <c r="D60" s="51"/>
      <c r="E60" s="51"/>
      <c r="F60" s="51"/>
      <c r="G60" s="48"/>
      <c r="H60" s="48"/>
      <c r="I60" s="48"/>
      <c r="J60" s="48"/>
      <c r="K60" s="48"/>
      <c r="L60" s="48"/>
    </row>
    <row r="61" spans="1:12" ht="12.75" x14ac:dyDescent="0.2">
      <c r="B61" s="49"/>
    </row>
  </sheetData>
  <mergeCells count="17">
    <mergeCell ref="B1:C1"/>
    <mergeCell ref="A2:A4"/>
    <mergeCell ref="B2:B4"/>
    <mergeCell ref="E3:E4"/>
    <mergeCell ref="F3:F4"/>
    <mergeCell ref="G2:H2"/>
    <mergeCell ref="G3:G4"/>
    <mergeCell ref="H3:H4"/>
    <mergeCell ref="E2:F2"/>
    <mergeCell ref="C2:C4"/>
    <mergeCell ref="D2:D4"/>
    <mergeCell ref="K3:K4"/>
    <mergeCell ref="J3:J4"/>
    <mergeCell ref="L3:L4"/>
    <mergeCell ref="K2:L2"/>
    <mergeCell ref="I2:J2"/>
    <mergeCell ref="I3:I4"/>
  </mergeCells>
  <phoneticPr fontId="0" type="noConversion"/>
  <pageMargins left="0.27559055118110237" right="0.19685039370078741" top="0.19685039370078741" bottom="0.62992125984251968" header="0.15748031496062992" footer="0.31496062992125984"/>
  <pageSetup paperSize="9" scale="60" fitToWidth="2" fitToHeight="2" orientation="landscape" r:id="rId1"/>
  <headerFooter alignWithMargins="0">
    <oddFooter>&amp;C&amp;CФорма № 10, Підрозділ: Теплицький районний суд Вінницької області,_x000D_
 Початок періоду: 01.01.2024, Кінець періоду: 31.12.2024&amp;L1250571C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activeCell="I29" sqref="I29"/>
    </sheetView>
  </sheetViews>
  <sheetFormatPr defaultRowHeight="12.75" x14ac:dyDescent="0.2"/>
  <cols>
    <col min="1" max="1" width="5.7109375" customWidth="1"/>
    <col min="2" max="2" width="50.7109375" customWidth="1"/>
    <col min="3" max="7" width="20.7109375" customWidth="1"/>
  </cols>
  <sheetData>
    <row r="1" spans="1:7" ht="18.75" customHeight="1" x14ac:dyDescent="0.2">
      <c r="A1" s="62"/>
      <c r="B1" s="63" t="s">
        <v>107</v>
      </c>
      <c r="C1" s="63"/>
      <c r="D1" s="63"/>
      <c r="E1" s="62"/>
      <c r="F1" s="62"/>
    </row>
    <row r="2" spans="1:7" x14ac:dyDescent="0.2">
      <c r="A2" s="62"/>
      <c r="B2" s="64"/>
      <c r="C2" s="64"/>
      <c r="D2" s="64"/>
      <c r="E2" s="62"/>
      <c r="F2" s="62"/>
    </row>
    <row r="3" spans="1:7" ht="39.950000000000003" customHeight="1" x14ac:dyDescent="0.2">
      <c r="A3" s="65" t="s">
        <v>0</v>
      </c>
      <c r="B3" s="162" t="s">
        <v>17</v>
      </c>
      <c r="C3" s="163"/>
      <c r="D3" s="164"/>
      <c r="E3" s="65" t="s">
        <v>108</v>
      </c>
      <c r="F3" s="65" t="s">
        <v>7</v>
      </c>
      <c r="G3" s="65" t="s">
        <v>11</v>
      </c>
    </row>
    <row r="4" spans="1:7" s="101" customFormat="1" ht="12.75" customHeight="1" x14ac:dyDescent="0.2">
      <c r="A4" s="100" t="s">
        <v>3</v>
      </c>
      <c r="B4" s="165" t="s">
        <v>4</v>
      </c>
      <c r="C4" s="166"/>
      <c r="D4" s="167"/>
      <c r="E4" s="100">
        <v>1</v>
      </c>
      <c r="F4" s="100">
        <v>2</v>
      </c>
      <c r="G4" s="100">
        <v>3</v>
      </c>
    </row>
    <row r="5" spans="1:7" ht="18" customHeight="1" x14ac:dyDescent="0.2">
      <c r="A5" s="96">
        <v>1</v>
      </c>
      <c r="B5" s="162" t="s">
        <v>58</v>
      </c>
      <c r="C5" s="163"/>
      <c r="D5" s="164"/>
      <c r="E5" s="97"/>
      <c r="F5" s="97">
        <f>SUM(F6:F33)</f>
        <v>67</v>
      </c>
      <c r="G5" s="97">
        <f>SUM(G6:G33)</f>
        <v>71518.489999999991</v>
      </c>
    </row>
    <row r="6" spans="1:7" ht="12.75" customHeight="1" x14ac:dyDescent="0.2">
      <c r="A6" s="96">
        <v>2</v>
      </c>
      <c r="B6" s="159" t="s">
        <v>114</v>
      </c>
      <c r="C6" s="160"/>
      <c r="D6" s="161"/>
      <c r="E6" s="102" t="s">
        <v>135</v>
      </c>
      <c r="F6" s="98"/>
      <c r="G6" s="99"/>
    </row>
    <row r="7" spans="1:7" ht="26.45" customHeight="1" x14ac:dyDescent="0.2">
      <c r="A7" s="96">
        <v>3</v>
      </c>
      <c r="B7" s="159" t="s">
        <v>59</v>
      </c>
      <c r="C7" s="160"/>
      <c r="D7" s="161"/>
      <c r="E7" s="102" t="s">
        <v>136</v>
      </c>
      <c r="F7" s="98">
        <v>1</v>
      </c>
      <c r="G7" s="99">
        <v>3000</v>
      </c>
    </row>
    <row r="8" spans="1:7" ht="39.6" customHeight="1" x14ac:dyDescent="0.2">
      <c r="A8" s="96">
        <v>4</v>
      </c>
      <c r="B8" s="159" t="s">
        <v>119</v>
      </c>
      <c r="C8" s="160"/>
      <c r="D8" s="161"/>
      <c r="E8" s="102" t="s">
        <v>137</v>
      </c>
      <c r="F8" s="98">
        <v>50</v>
      </c>
      <c r="G8" s="99">
        <v>53292.800000000003</v>
      </c>
    </row>
    <row r="9" spans="1:7" ht="39.6" customHeight="1" x14ac:dyDescent="0.2">
      <c r="A9" s="96">
        <v>5</v>
      </c>
      <c r="B9" s="159" t="s">
        <v>115</v>
      </c>
      <c r="C9" s="160"/>
      <c r="D9" s="161"/>
      <c r="E9" s="102" t="s">
        <v>138</v>
      </c>
      <c r="F9" s="98"/>
      <c r="G9" s="99"/>
    </row>
    <row r="10" spans="1:7" ht="26.45" customHeight="1" x14ac:dyDescent="0.2">
      <c r="A10" s="96">
        <v>6</v>
      </c>
      <c r="B10" s="159" t="s">
        <v>60</v>
      </c>
      <c r="C10" s="160"/>
      <c r="D10" s="161"/>
      <c r="E10" s="102" t="s">
        <v>139</v>
      </c>
      <c r="F10" s="98"/>
      <c r="G10" s="99"/>
    </row>
    <row r="11" spans="1:7" ht="26.45" customHeight="1" x14ac:dyDescent="0.2">
      <c r="A11" s="96">
        <v>7</v>
      </c>
      <c r="B11" s="159" t="s">
        <v>61</v>
      </c>
      <c r="C11" s="160"/>
      <c r="D11" s="161"/>
      <c r="E11" s="102" t="s">
        <v>140</v>
      </c>
      <c r="F11" s="98">
        <v>2</v>
      </c>
      <c r="G11" s="99">
        <v>3719.29</v>
      </c>
    </row>
    <row r="12" spans="1:7" ht="26.45" customHeight="1" x14ac:dyDescent="0.2">
      <c r="A12" s="96">
        <v>8</v>
      </c>
      <c r="B12" s="159" t="s">
        <v>62</v>
      </c>
      <c r="C12" s="160"/>
      <c r="D12" s="161"/>
      <c r="E12" s="102" t="s">
        <v>141</v>
      </c>
      <c r="F12" s="98"/>
      <c r="G12" s="99"/>
    </row>
    <row r="13" spans="1:7" ht="26.45" customHeight="1" x14ac:dyDescent="0.2">
      <c r="A13" s="96">
        <v>9</v>
      </c>
      <c r="B13" s="159" t="s">
        <v>120</v>
      </c>
      <c r="C13" s="160"/>
      <c r="D13" s="161"/>
      <c r="E13" s="102" t="s">
        <v>142</v>
      </c>
      <c r="F13" s="98"/>
      <c r="G13" s="99"/>
    </row>
    <row r="14" spans="1:7" ht="12.75" customHeight="1" x14ac:dyDescent="0.2">
      <c r="A14" s="96">
        <v>10</v>
      </c>
      <c r="B14" s="159" t="s">
        <v>88</v>
      </c>
      <c r="C14" s="160"/>
      <c r="D14" s="161"/>
      <c r="E14" s="102" t="s">
        <v>143</v>
      </c>
      <c r="F14" s="98">
        <v>3</v>
      </c>
      <c r="G14" s="99">
        <v>3028</v>
      </c>
    </row>
    <row r="15" spans="1:7" ht="12.75" customHeight="1" x14ac:dyDescent="0.2">
      <c r="A15" s="96">
        <v>11</v>
      </c>
      <c r="B15" s="159" t="s">
        <v>63</v>
      </c>
      <c r="C15" s="160"/>
      <c r="D15" s="161"/>
      <c r="E15" s="102" t="s">
        <v>144</v>
      </c>
      <c r="F15" s="98"/>
      <c r="G15" s="99"/>
    </row>
    <row r="16" spans="1:7" ht="12.75" customHeight="1" x14ac:dyDescent="0.2">
      <c r="A16" s="96">
        <v>12</v>
      </c>
      <c r="B16" s="159" t="s">
        <v>64</v>
      </c>
      <c r="C16" s="160"/>
      <c r="D16" s="161"/>
      <c r="E16" s="102" t="s">
        <v>145</v>
      </c>
      <c r="F16" s="98"/>
      <c r="G16" s="99"/>
    </row>
    <row r="17" spans="1:7" ht="26.45" customHeight="1" x14ac:dyDescent="0.2">
      <c r="A17" s="96">
        <v>13</v>
      </c>
      <c r="B17" s="159" t="s">
        <v>65</v>
      </c>
      <c r="C17" s="160"/>
      <c r="D17" s="161"/>
      <c r="E17" s="102" t="s">
        <v>146</v>
      </c>
      <c r="F17" s="98"/>
      <c r="G17" s="99"/>
    </row>
    <row r="18" spans="1:7" ht="26.25" customHeight="1" x14ac:dyDescent="0.2">
      <c r="A18" s="96">
        <v>14</v>
      </c>
      <c r="B18" s="159" t="s">
        <v>121</v>
      </c>
      <c r="C18" s="160"/>
      <c r="D18" s="161"/>
      <c r="E18" s="102" t="s">
        <v>147</v>
      </c>
      <c r="F18" s="98">
        <v>5</v>
      </c>
      <c r="G18" s="99">
        <v>4844.8</v>
      </c>
    </row>
    <row r="19" spans="1:7" ht="26.45" customHeight="1" x14ac:dyDescent="0.2">
      <c r="A19" s="96">
        <v>15</v>
      </c>
      <c r="B19" s="159" t="s">
        <v>116</v>
      </c>
      <c r="C19" s="160"/>
      <c r="D19" s="161"/>
      <c r="E19" s="102" t="s">
        <v>148</v>
      </c>
      <c r="F19" s="98"/>
      <c r="G19" s="99"/>
    </row>
    <row r="20" spans="1:7" ht="53.1" customHeight="1" x14ac:dyDescent="0.2">
      <c r="A20" s="96">
        <v>16</v>
      </c>
      <c r="B20" s="159" t="s">
        <v>122</v>
      </c>
      <c r="C20" s="160"/>
      <c r="D20" s="161"/>
      <c r="E20" s="102" t="s">
        <v>149</v>
      </c>
      <c r="F20" s="98"/>
      <c r="G20" s="99"/>
    </row>
    <row r="21" spans="1:7" ht="12.75" customHeight="1" x14ac:dyDescent="0.2">
      <c r="A21" s="96">
        <v>17</v>
      </c>
      <c r="B21" s="159" t="s">
        <v>86</v>
      </c>
      <c r="C21" s="160"/>
      <c r="D21" s="161"/>
      <c r="E21" s="102" t="s">
        <v>150</v>
      </c>
      <c r="F21" s="98"/>
      <c r="G21" s="99"/>
    </row>
    <row r="22" spans="1:7" ht="26.45" customHeight="1" x14ac:dyDescent="0.2">
      <c r="A22" s="96">
        <v>18</v>
      </c>
      <c r="B22" s="159" t="s">
        <v>117</v>
      </c>
      <c r="C22" s="160"/>
      <c r="D22" s="161"/>
      <c r="E22" s="102" t="s">
        <v>151</v>
      </c>
      <c r="F22" s="98">
        <v>4</v>
      </c>
      <c r="G22" s="99">
        <v>2422.4</v>
      </c>
    </row>
    <row r="23" spans="1:7" ht="53.1" customHeight="1" x14ac:dyDescent="0.2">
      <c r="A23" s="96">
        <v>19</v>
      </c>
      <c r="B23" s="159" t="s">
        <v>87</v>
      </c>
      <c r="C23" s="160"/>
      <c r="D23" s="161"/>
      <c r="E23" s="103" t="s">
        <v>152</v>
      </c>
      <c r="F23" s="98"/>
      <c r="G23" s="99"/>
    </row>
    <row r="24" spans="1:7" ht="27" customHeight="1" x14ac:dyDescent="0.2">
      <c r="A24" s="96">
        <v>20</v>
      </c>
      <c r="B24" s="159" t="s">
        <v>123</v>
      </c>
      <c r="C24" s="160"/>
      <c r="D24" s="161"/>
      <c r="E24" s="103" t="s">
        <v>124</v>
      </c>
      <c r="F24" s="98"/>
      <c r="G24" s="99"/>
    </row>
    <row r="25" spans="1:7" ht="91.5" customHeight="1" x14ac:dyDescent="0.2">
      <c r="A25" s="96">
        <v>21</v>
      </c>
      <c r="B25" s="159" t="s">
        <v>125</v>
      </c>
      <c r="C25" s="160"/>
      <c r="D25" s="161"/>
      <c r="E25" s="103" t="s">
        <v>153</v>
      </c>
      <c r="F25" s="98">
        <v>2</v>
      </c>
      <c r="G25" s="99">
        <v>1211.2</v>
      </c>
    </row>
    <row r="26" spans="1:7" ht="63" customHeight="1" x14ac:dyDescent="0.2">
      <c r="A26" s="96">
        <v>22</v>
      </c>
      <c r="B26" s="159" t="s">
        <v>89</v>
      </c>
      <c r="C26" s="160"/>
      <c r="D26" s="161"/>
      <c r="E26" s="103" t="s">
        <v>154</v>
      </c>
      <c r="F26" s="98"/>
      <c r="G26" s="99"/>
    </row>
    <row r="27" spans="1:7" ht="39.6" customHeight="1" x14ac:dyDescent="0.2">
      <c r="A27" s="96">
        <v>23</v>
      </c>
      <c r="B27" s="159" t="s">
        <v>118</v>
      </c>
      <c r="C27" s="160"/>
      <c r="D27" s="161"/>
      <c r="E27" s="103" t="s">
        <v>155</v>
      </c>
      <c r="F27" s="98"/>
      <c r="G27" s="99"/>
    </row>
    <row r="28" spans="1:7" s="106" customFormat="1" ht="26.45" customHeight="1" x14ac:dyDescent="0.2">
      <c r="A28" s="96">
        <v>24</v>
      </c>
      <c r="B28" s="158" t="s">
        <v>109</v>
      </c>
      <c r="C28" s="158"/>
      <c r="D28" s="158"/>
      <c r="E28" s="105" t="s">
        <v>156</v>
      </c>
      <c r="F28" s="90"/>
      <c r="G28" s="90"/>
    </row>
    <row r="29" spans="1:7" s="106" customFormat="1" ht="39.6" customHeight="1" x14ac:dyDescent="0.2">
      <c r="A29" s="96">
        <v>25</v>
      </c>
      <c r="B29" s="158" t="s">
        <v>110</v>
      </c>
      <c r="C29" s="158"/>
      <c r="D29" s="158"/>
      <c r="E29" s="105" t="s">
        <v>157</v>
      </c>
      <c r="F29" s="90"/>
      <c r="G29" s="90"/>
    </row>
    <row r="30" spans="1:7" s="106" customFormat="1" ht="26.45" customHeight="1" x14ac:dyDescent="0.2">
      <c r="A30" s="96">
        <v>26</v>
      </c>
      <c r="B30" s="158" t="s">
        <v>111</v>
      </c>
      <c r="C30" s="158"/>
      <c r="D30" s="158"/>
      <c r="E30" s="105" t="s">
        <v>158</v>
      </c>
      <c r="F30" s="90"/>
      <c r="G30" s="90"/>
    </row>
    <row r="31" spans="1:7" s="106" customFormat="1" ht="39" customHeight="1" x14ac:dyDescent="0.2">
      <c r="A31" s="96">
        <v>27</v>
      </c>
      <c r="B31" s="158" t="s">
        <v>126</v>
      </c>
      <c r="C31" s="158"/>
      <c r="D31" s="158"/>
      <c r="E31" s="107" t="s">
        <v>127</v>
      </c>
      <c r="F31" s="90"/>
      <c r="G31" s="90"/>
    </row>
    <row r="32" spans="1:7" s="106" customFormat="1" ht="27" customHeight="1" x14ac:dyDescent="0.2">
      <c r="A32" s="96">
        <v>28</v>
      </c>
      <c r="B32" s="158" t="s">
        <v>129</v>
      </c>
      <c r="C32" s="158"/>
      <c r="D32" s="158"/>
      <c r="E32" s="107" t="s">
        <v>128</v>
      </c>
      <c r="F32" s="90"/>
      <c r="G32" s="90"/>
    </row>
    <row r="33" spans="1:11" s="106" customFormat="1" ht="12.75" customHeight="1" x14ac:dyDescent="0.2">
      <c r="A33" s="96">
        <v>29</v>
      </c>
      <c r="B33" s="158" t="s">
        <v>112</v>
      </c>
      <c r="C33" s="158"/>
      <c r="D33" s="158"/>
      <c r="E33" s="107" t="s">
        <v>113</v>
      </c>
      <c r="F33" s="90"/>
      <c r="G33" s="90"/>
    </row>
    <row r="34" spans="1:11" x14ac:dyDescent="0.2">
      <c r="A34" s="66"/>
      <c r="B34" s="66"/>
      <c r="C34" s="66"/>
      <c r="D34" s="66"/>
      <c r="E34" s="66"/>
      <c r="F34" s="66"/>
    </row>
    <row r="35" spans="1:11" ht="16.5" customHeight="1" x14ac:dyDescent="0.25">
      <c r="A35" s="67"/>
      <c r="B35" s="60" t="s">
        <v>49</v>
      </c>
      <c r="C35" s="54"/>
      <c r="D35" s="57" t="s">
        <v>159</v>
      </c>
      <c r="E35" s="168" t="s">
        <v>160</v>
      </c>
      <c r="F35" s="169"/>
      <c r="I35" s="69"/>
      <c r="J35" s="69"/>
      <c r="K35" s="69"/>
    </row>
    <row r="36" spans="1:11" ht="15.75" x14ac:dyDescent="0.25">
      <c r="A36" s="68"/>
      <c r="B36" s="53"/>
      <c r="C36" s="61" t="s">
        <v>51</v>
      </c>
      <c r="D36" s="40"/>
      <c r="E36" s="61" t="s">
        <v>54</v>
      </c>
      <c r="I36" s="70"/>
      <c r="J36" s="66"/>
      <c r="K36" s="66"/>
    </row>
    <row r="37" spans="1:11" ht="14.25" x14ac:dyDescent="0.2">
      <c r="A37" s="71"/>
      <c r="B37" s="59" t="s">
        <v>50</v>
      </c>
      <c r="C37" s="54"/>
      <c r="D37" s="56" t="s">
        <v>159</v>
      </c>
      <c r="E37" s="172" t="s">
        <v>161</v>
      </c>
      <c r="F37" s="173"/>
      <c r="I37" s="72"/>
      <c r="J37" s="66"/>
      <c r="K37" s="66"/>
    </row>
    <row r="38" spans="1:11" ht="14.25" x14ac:dyDescent="0.2">
      <c r="A38" s="71"/>
      <c r="B38" s="38"/>
      <c r="C38" s="61" t="s">
        <v>51</v>
      </c>
      <c r="E38" s="61" t="s">
        <v>54</v>
      </c>
      <c r="I38" s="72"/>
      <c r="J38" s="66"/>
      <c r="K38" s="66"/>
    </row>
    <row r="39" spans="1:11" ht="15" customHeight="1" x14ac:dyDescent="0.2">
      <c r="A39" s="73"/>
      <c r="B39" s="38"/>
      <c r="C39" s="55"/>
      <c r="I39" s="75"/>
      <c r="J39" s="75"/>
      <c r="K39" s="76"/>
    </row>
    <row r="40" spans="1:11" ht="15" customHeight="1" x14ac:dyDescent="0.25">
      <c r="A40" s="77" t="s">
        <v>159</v>
      </c>
      <c r="B40" s="41" t="s">
        <v>55</v>
      </c>
      <c r="C40" s="170" t="s">
        <v>162</v>
      </c>
      <c r="D40" s="170"/>
      <c r="E40" s="39" t="s">
        <v>159</v>
      </c>
      <c r="I40" s="78"/>
      <c r="J40" s="75"/>
      <c r="K40" s="76"/>
    </row>
    <row r="41" spans="1:11" ht="15" customHeight="1" x14ac:dyDescent="0.2">
      <c r="A41" s="77" t="s">
        <v>159</v>
      </c>
      <c r="B41" s="42" t="s">
        <v>56</v>
      </c>
      <c r="C41" s="171" t="s">
        <v>162</v>
      </c>
      <c r="D41" s="171"/>
      <c r="E41" s="58"/>
      <c r="I41" s="79"/>
      <c r="J41" s="79"/>
      <c r="K41" s="79"/>
    </row>
    <row r="42" spans="1:11" ht="15" customHeight="1" x14ac:dyDescent="0.25">
      <c r="A42" s="80"/>
      <c r="B42" s="43" t="s">
        <v>57</v>
      </c>
      <c r="C42" s="171" t="s">
        <v>163</v>
      </c>
      <c r="D42" s="171"/>
      <c r="F42" s="85" t="s">
        <v>164</v>
      </c>
      <c r="I42" s="75"/>
      <c r="J42" s="75"/>
      <c r="K42" s="76"/>
    </row>
    <row r="43" spans="1:11" x14ac:dyDescent="0.2">
      <c r="A43" s="80"/>
      <c r="B43" s="81"/>
      <c r="C43" s="81"/>
      <c r="D43" s="81"/>
      <c r="E43" s="82"/>
      <c r="F43" s="82"/>
      <c r="G43" s="83"/>
      <c r="H43" s="74"/>
      <c r="I43" s="75"/>
      <c r="J43" s="75"/>
      <c r="K43" s="76"/>
    </row>
    <row r="44" spans="1:11" x14ac:dyDescent="0.2">
      <c r="A44" s="73"/>
      <c r="B44" s="84"/>
      <c r="C44" s="84"/>
      <c r="D44" s="84"/>
      <c r="E44" s="73"/>
      <c r="F44" s="73"/>
      <c r="G44" s="66"/>
      <c r="H44" s="66"/>
      <c r="I44" s="66"/>
      <c r="J44" s="66"/>
      <c r="K44" s="66"/>
    </row>
  </sheetData>
  <mergeCells count="36">
    <mergeCell ref="B33:D33"/>
    <mergeCell ref="C42:D42"/>
    <mergeCell ref="B16:D16"/>
    <mergeCell ref="B17:D17"/>
    <mergeCell ref="B18:D18"/>
    <mergeCell ref="B19:D19"/>
    <mergeCell ref="B20:D20"/>
    <mergeCell ref="B21:D21"/>
    <mergeCell ref="B24:D24"/>
    <mergeCell ref="E35:F35"/>
    <mergeCell ref="C40:D40"/>
    <mergeCell ref="C41:D41"/>
    <mergeCell ref="E37:F37"/>
    <mergeCell ref="B22:D22"/>
    <mergeCell ref="B27:D27"/>
    <mergeCell ref="B28:D28"/>
    <mergeCell ref="B23:D23"/>
    <mergeCell ref="B25:D25"/>
    <mergeCell ref="B26:D26"/>
    <mergeCell ref="B3:D3"/>
    <mergeCell ref="B5:D5"/>
    <mergeCell ref="B6:D6"/>
    <mergeCell ref="B7:D7"/>
    <mergeCell ref="B8:D8"/>
    <mergeCell ref="B9:D9"/>
    <mergeCell ref="B4:D4"/>
    <mergeCell ref="B32:D32"/>
    <mergeCell ref="B31:D31"/>
    <mergeCell ref="B10:D10"/>
    <mergeCell ref="B11:D11"/>
    <mergeCell ref="B12:D12"/>
    <mergeCell ref="B13:D13"/>
    <mergeCell ref="B14:D14"/>
    <mergeCell ref="B15:D15"/>
    <mergeCell ref="B29:D29"/>
    <mergeCell ref="B30:D30"/>
  </mergeCells>
  <conditionalFormatting sqref="B28:B30 B33">
    <cfRule type="duplicateValues" dxfId="5" priority="6" stopIfTrue="1"/>
  </conditionalFormatting>
  <conditionalFormatting sqref="B25:B27">
    <cfRule type="duplicateValues" dxfId="4" priority="4" stopIfTrue="1"/>
  </conditionalFormatting>
  <conditionalFormatting sqref="B6:B23">
    <cfRule type="duplicateValues" dxfId="3" priority="5" stopIfTrue="1"/>
  </conditionalFormatting>
  <conditionalFormatting sqref="B24">
    <cfRule type="duplicateValues" dxfId="2" priority="3" stopIfTrue="1"/>
  </conditionalFormatting>
  <conditionalFormatting sqref="B32">
    <cfRule type="duplicateValues" dxfId="1" priority="2" stopIfTrue="1"/>
  </conditionalFormatting>
  <conditionalFormatting sqref="B31">
    <cfRule type="duplicateValues" dxfId="0" priority="1" stopIfTrue="1"/>
  </conditionalFormatting>
  <pageMargins left="0.70866141732283472" right="0.70866141732283472" top="0.74803149606299213" bottom="0.74803149606299213" header="0.31496062992125984" footer="0.31496062992125984"/>
  <pageSetup paperSize="9" scale="10" orientation="portrait" r:id="rId1"/>
  <headerFooter>
    <oddFooter>&amp;C&amp;CФорма № 10, Підрозділ: Теплицький районний суд Вінницької області,_x000D_
 Початок періоду: 01.01.2024, Кінець періоду: 31.12.2024&amp;L1250571C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титульний</vt:lpstr>
      <vt:lpstr>розділ 1</vt:lpstr>
      <vt:lpstr>розділ 2</vt:lpstr>
      <vt:lpstr>'розділ 1'!Заголовки_для_печати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Haiduchok</cp:lastModifiedBy>
  <cp:lastPrinted>2022-11-24T11:52:15Z</cp:lastPrinted>
  <dcterms:created xsi:type="dcterms:W3CDTF">2015-09-09T10:27:32Z</dcterms:created>
  <dcterms:modified xsi:type="dcterms:W3CDTF">2025-01-28T09:47:08Z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10_00144_4.2024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299369</vt:i4>
  </property>
  <property fmtid="{D5CDD505-2E9C-101B-9397-08002B2CF9AE}" pid="7" name="Тип звіту">
    <vt:lpwstr>10</vt:lpwstr>
  </property>
  <property fmtid="{D5CDD505-2E9C-101B-9397-08002B2CF9AE}" pid="8" name="К.Cума">
    <vt:lpwstr>1250571C</vt:lpwstr>
  </property>
  <property fmtid="{D5CDD505-2E9C-101B-9397-08002B2CF9AE}" pid="9" name="Підрозділ">
    <vt:lpwstr>Теплицький районний суд Вінницької області</vt:lpwstr>
  </property>
  <property fmtid="{D5CDD505-2E9C-101B-9397-08002B2CF9AE}" pid="10" name="ПідрозділDBID">
    <vt:i4>0</vt:i4>
  </property>
  <property fmtid="{D5CDD505-2E9C-101B-9397-08002B2CF9AE}" pid="11" name="ПідрозділID">
    <vt:i4>321</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42B350FE</vt:lpwstr>
  </property>
  <property fmtid="{D5CDD505-2E9C-101B-9397-08002B2CF9AE}" pid="16" name="Версія БД">
    <vt:lpwstr>3.31.0.1583</vt:lpwstr>
  </property>
</Properties>
</file>