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8800" windowHeight="11775"/>
  </bookViews>
  <sheets>
    <sheet name="титульний" sheetId="1" r:id="rId4"/>
    <sheet name="розділ 1" sheetId="2" r:id="rId5"/>
    <sheet name="розділ 2" sheetId="3" r:id="rId6"/>
  </sheets>
  <definedNames>
    <definedName name="_xlnm.Print_Titles" localSheetId="1">'розділ 1'!$A:$B,'розділ 1'!$2:$5</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<sst xmlns="http://schemas.openxmlformats.org/spreadsheetml/2006/main" count="193" uniqueCount="166">
  <si>
    <t>Звітність</t>
  </si>
  <si>
    <t>ЗВІТ ПРО СПРАВЛЯННЯ, ЗВІЛЬНЕННЯ ВІД СПЛАТИ ТА ПОВЕРНЕННЯ СУДОВОГО ЗБОРУ В МІСЦЕВИХ ТА АПЕЛЯЦІЙНИХ СУДАХ</t>
  </si>
  <si>
    <t>2024 рік</t>
  </si>
  <si>
    <t>(період)</t>
  </si>
  <si>
    <t>Подають</t>
  </si>
  <si>
    <t>Терміни подання</t>
  </si>
  <si>
    <t>Форма № 10</t>
  </si>
  <si>
    <t xml:space="preserve">(річна) </t>
  </si>
  <si>
    <t>районні, районні у містах, міські, міськрайонні суди – територіальному управлінню Державної судової адміністрації України</t>
  </si>
  <si>
    <t xml:space="preserve">на 5-й день після звітного періоду </t>
  </si>
  <si>
    <t>ЗАТВЕРДЖЕНО</t>
  </si>
  <si>
    <t>окружні адміністративні  суди – Державній судовій адміністрації України</t>
  </si>
  <si>
    <t>Наказ Державної судової адміністрації України</t>
  </si>
  <si>
    <t>від 21.12.2012 № 172 (зі змінами)</t>
  </si>
  <si>
    <t>місцеві господарські  суди – Державній судовій адміністрації України</t>
  </si>
  <si>
    <t>(у редакції наказу Державної судової адміністрації України від 04.11.2022 № 404)</t>
  </si>
  <si>
    <t>апеляційні  суди – Державній судовій адміністрації України</t>
  </si>
  <si>
    <t xml:space="preserve">територіальні управління Державної судової </t>
  </si>
  <si>
    <t>адміністрації України – Державній судовій</t>
  </si>
  <si>
    <t xml:space="preserve">адміністрації України; копію – органу державної </t>
  </si>
  <si>
    <t>на 10-й день після</t>
  </si>
  <si>
    <t xml:space="preserve">статистики за своїм місцезнаходженням </t>
  </si>
  <si>
    <t xml:space="preserve">звітного періоду </t>
  </si>
  <si>
    <t xml:space="preserve">Державна судова адміністрація України – Державній службі статистики України </t>
  </si>
  <si>
    <t>на 30-й день після</t>
  </si>
  <si>
    <t>звітного періоду</t>
  </si>
  <si>
    <t>Респондент:</t>
  </si>
  <si>
    <t>Найменування:</t>
  </si>
  <si>
    <t>Гайсинський районний суд Вінницької області</t>
  </si>
  <si>
    <t>Місцезнаходження:</t>
  </si>
  <si>
    <t>23700. Вінницька область.м. Гайсин</t>
  </si>
  <si>
    <t>вул. Соборна</t>
  </si>
  <si>
    <t>(поштовий індекс, область /АР Крим, район, населений пункт, вулиця /провулок, площа тощо)</t>
  </si>
  <si>
    <t>(№ будинку /корпусу, № квартири /офісу)</t>
  </si>
  <si>
    <t>Розділ 1. Відомості щодо справляння судового збору</t>
  </si>
  <si>
    <t>№ 
з/п</t>
  </si>
  <si>
    <t>Найменування документа і дії, за яку справляється судовий збір</t>
  </si>
  <si>
    <t xml:space="preserve">Кількість заяв (скарг), судових рішень, у яких справляється судовий збір у звітному періоді </t>
  </si>
  <si>
    <t>Розрахункова сума судового збору</t>
  </si>
  <si>
    <t>Фактично сплачено судового збору, всього</t>
  </si>
  <si>
    <t>Повернено судового збору</t>
  </si>
  <si>
    <t xml:space="preserve">Присуджено до стягнення судового збору за рішенням суду в Державний бюджет </t>
  </si>
  <si>
    <t>Звільнено від сплати судового збору, зменшено розмір судового збору (статті 5 та  8 Закону України 'Про судовий збір')</t>
  </si>
  <si>
    <t>Кількість заяв (скарг)</t>
  </si>
  <si>
    <t>Сума фактично сплаченого судового збору, грн.</t>
  </si>
  <si>
    <t>Сума судового збору, грн.</t>
  </si>
  <si>
    <t>Розрахункова сума судового збору, грн.</t>
  </si>
  <si>
    <t>А</t>
  </si>
  <si>
    <t>Б</t>
  </si>
  <si>
    <t>1. За подання до суду, усього (сума рядків 2, 5, 8-10, 13, 14, 15, 16, 19, 20):</t>
  </si>
  <si>
    <t>позовної заяви майнового характеру, яка подана:</t>
  </si>
  <si>
    <t>юридичною особою</t>
  </si>
  <si>
    <t>фізичною особою або фізичною особою - підприємцем</t>
  </si>
  <si>
    <t>позовної заяви немайнового характеру, яка подана:</t>
  </si>
  <si>
    <t>юридичною особою або фізичною особою - підприємцем</t>
  </si>
  <si>
    <t>фізичною особою</t>
  </si>
  <si>
    <t>позовної заяви про розірвання шлюбу</t>
  </si>
  <si>
    <t>позовної заяви про поділ майна при розірванні шлюбу</t>
  </si>
  <si>
    <t>заяви у справах окремого провадження; заяви про забезпечення доказів або позову; заяви про перегляд заочного рішення; заяви про скасування рішення третейського суду (міжнародного комерційного арбітражу); заяви про видачу виконавчого документа на примусове виконання рішення третейського суду (міжнародного комерційного арбітражу); заяви про видачу виконавчого документа на підставі рішення іноземного суду; заяви про роз'яснення судового рішення, які подано; заяви про сприяння третейському суду (міжнародному комерційному арбітражу) в отриманні доказів:</t>
  </si>
  <si>
    <t>заяви про видачу судового наказу</t>
  </si>
  <si>
    <t>заяви про скасування судового наказу</t>
  </si>
  <si>
    <t>заяви про скасування тимчасового обмеження фізичної особи у праві виїзду за межі України</t>
  </si>
  <si>
    <t>позовної заяви про захист честі та гідності фізичної особи, ділової репутації фізичної або юридичної особи, а саме:</t>
  </si>
  <si>
    <t>позовної заяви немайнового характеру</t>
  </si>
  <si>
    <t>позовної заяви про відшкодування моральної шкоди</t>
  </si>
  <si>
    <t>апеляційної скарги на рішення суду; заяви про приєднання до апеляційної скарги на рішення суду; апеляційні скарги на судовий наказ,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</si>
  <si>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</si>
  <si>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 xml:space="preserve">2. За подання до господарського суду, усього (сума рядків 24-33): </t>
  </si>
  <si>
    <t>позовної заяви майнового характеру</t>
  </si>
  <si>
    <t>заяви про вжиття запобіжних заходів та забезпечення позову; заяви про видачу виконавчого документа на підставі рішення іноземного суду; заяви про скасування рішення третейського суду; заяви про видачу виконавчого документа на примусове виконання рішення третейського суду; заяви про роз'яснення судового рішення</t>
  </si>
  <si>
    <t>апеляційної скарги на рішення суду; апеляційних скарг у справі про банкрутство;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</si>
  <si>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</si>
  <si>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затвердження плану санації до порушення провадження у справі про банкрутство</t>
  </si>
  <si>
    <t>заяви про порушення справи про банкрутство</t>
  </si>
  <si>
    <t>заяви кредиторів, які звертаються з грошовими вимогами до боржника після оголошення про порушення справи про банкрутство, а також після повідомлення про визнання боржника банкрутом; заяви про визнання правочинів (договорів) недійсними та спростування майнових дій боржника в межах провадження у справі про банкрутство; заяви про розірвання мирової угоди, укладеної у справі про банкрутство, або визнання її недійсною</t>
  </si>
  <si>
    <t>3. За подання до адміністративного суду, усього (сума рядків 35, 42-44):</t>
  </si>
  <si>
    <t>адміністративного позову:</t>
  </si>
  <si>
    <t>майнового характеру, який подано:</t>
  </si>
  <si>
    <t>суб'єктом владних повноважень, юридичною особою</t>
  </si>
  <si>
    <t>немайнового характеру, який подано:</t>
  </si>
  <si>
    <t>суб'єктом владних повноважень, юридичною особою або фізичною особою - підприємцем</t>
  </si>
  <si>
    <t>апеляційної скарги на рішення суду, заяви про приєднання до апеляційної скарги на рішення суду, заяви про перегляд судового рішення у зв'язку з нововиявленими обставинами</t>
  </si>
  <si>
    <t>апеляційної  скарги на ухвалу суду, заяви про приєднання до апеляційної скарги на ухвалу суду</t>
  </si>
  <si>
    <t>заяви про забезпечення доказів або позову, заяви про видачу виконавчого документа на підставі рішення іноземного суду, заяви про зміну чи встановлення способу, порядку і строку виконання судового рішення</t>
  </si>
  <si>
    <t>4. За видачу судами документів, усього (сума рядків 46-49):</t>
  </si>
  <si>
    <t>за повторну видачу копії судового рішення</t>
  </si>
  <si>
    <t>за видачу в електронному вигляді копії технічного запису судового засідання</t>
  </si>
  <si>
    <t>за виготовлення копії судового рішення у разі, якщо особа, яка не бере (не брала) участі у справі, якщо судове рішення безпосередньо стосується її прав, свобод, інтересів чи обов'язків, звертається до апарату відповідного суду з письмовою заявою про виготовлення такої копії згідно із Законом України 'Про доступ до судових рішень'</t>
  </si>
  <si>
    <t>за виготовлення копій документів, долучених до справи</t>
  </si>
  <si>
    <t>5. Судом ухвалено постанову про накладення адміністративного стягнення</t>
  </si>
  <si>
    <t>УСЬОГО (сума рядків 1, 23, 34, 45, 50)</t>
  </si>
  <si>
    <t>з них, подано в електронній формі</t>
  </si>
  <si>
    <t>Розділ 2. Пільги щодо сплати судового збору</t>
  </si>
  <si>
    <t xml:space="preserve">Подано позивачами (особами) заяву (скаргу) </t>
  </si>
  <si>
    <t>Пункти частини першої статті 5 ЗУ "Про судовий збір"</t>
  </si>
  <si>
    <t>УСЬОГО, у тому числі:</t>
  </si>
  <si>
    <t xml:space="preserve">позивачі - у справах про стягнення заробітної плати та поновлення на роботі </t>
  </si>
  <si>
    <t>1</t>
  </si>
  <si>
    <t>позивачі - у справах про відшкодування шкоди, заподіяної каліцтвом або іншим ушкодженням здоров'я, а також смертю фізичної особи</t>
  </si>
  <si>
    <t>2</t>
  </si>
  <si>
    <t>позивачі - у справах про стягнення аліментів, збільшення їх розміру, оплату додаткових витрат на дитину, стягнення неустойки (пені) за прострочення сплати аліментів, індексацію аліментів чи зміну способу їх стягнення, а також заявники у разі подання заяви щодо видачі судового наказу про стягнення аліментів</t>
  </si>
  <si>
    <t>3</t>
  </si>
  <si>
    <t>позивачі - у справах щодо спорів, пов'язаних з виплатою компенсації, поверненням майна, або у справах щодо спорів, пов'язаних з відшкодуванням його вартості громадянам, реабілітованим відповідно до Закону України "Про реабілітацію жертв політичних репресій на Україні"</t>
  </si>
  <si>
    <t>4</t>
  </si>
  <si>
    <t>особи, які страждають на психічні розлади, та їх представники - у справах щодо спорів, пов'язаних з розглядом питань стосовно захисту прав і законних інтересів особи під час надання психіатричної допомоги</t>
  </si>
  <si>
    <t>5</t>
  </si>
  <si>
    <t>позивачі - у справах про відшкодування матеріальних збитків, завданих внаслідок вчинення кримінального правопорушення</t>
  </si>
  <si>
    <t>6</t>
  </si>
  <si>
    <t>громадяни, які у випадках, передбачених законодавством, звернулися із заявами до суду щодо захисту прав та інтересів інших осіб</t>
  </si>
  <si>
    <t>7</t>
  </si>
  <si>
    <t>особи з інвалідністю внаслідок Другої світової війни та сім'ї воїнів (партизанів), які загинули чи пропали безвісти, і прирівняні до них у встановленому порядку особи</t>
  </si>
  <si>
    <t>8</t>
  </si>
  <si>
    <t>особи з інвалідністю I та II груп, законні представники дітей з інвалідністю і недієздатних осіб з інвалідністю</t>
  </si>
  <si>
    <t>9</t>
  </si>
  <si>
    <t>позивачі - громадяни, віднесені до 1 та 2 категорій постраждалих внаслідок Чорнобильської катастрофи</t>
  </si>
  <si>
    <t>10</t>
  </si>
  <si>
    <t>виборці - у справах про уточнення списку виборців</t>
  </si>
  <si>
    <t>11</t>
  </si>
  <si>
    <t>військовослужбовці, військовозобов'язані та резервісти, які призвані на навчальні (або перевірочні) та спеціальні збори, - у справах, пов'язаних з виконанням військового обов'язку, а також під час виконання службових обов'язків</t>
  </si>
  <si>
    <t>12</t>
  </si>
  <si>
    <t>учасники бойових дій, постраждалі учасники Революції Гідності, Герої України - у справах, пов'язаних з порушенням їхніх прав</t>
  </si>
  <si>
    <t>13</t>
  </si>
  <si>
    <t>позивачі - у справах у порядку, визначеному статтею 12 Закону України "Про біженців та осіб, які потребують додаткового або тимчасового захисту"</t>
  </si>
  <si>
    <t>14</t>
  </si>
  <si>
    <t>фізичні особи (крім суб'єктів підприємницької діяльності) - кредитори, які звертаються з грошовими вимогами до боржника щодо виплати заборгованості із заробітної плати, зобов'язань внаслідок заподіяння шкоди життю та здоров'ю громадян, виплати авторської винагороди та аліментів, - після оголошення про відкриття провадження у справі про банкрутство, а також після повідомлення про визнання боржника банкрутом</t>
  </si>
  <si>
    <t>15</t>
  </si>
  <si>
    <t>органи місцевого самоврядування - за подання заяви про визнання спадщини відумерлою</t>
  </si>
  <si>
    <t>151</t>
  </si>
  <si>
    <t>позивачі - за подання позовів щодо спорів, пов’язаних з наданням статусу учасника бойових дій відповідно до пунктів 19-21 частини першої статті 6 Закону України "Про статус ветеранів війни, гарантії їх соціального захисту"</t>
  </si>
  <si>
    <t>16</t>
  </si>
  <si>
    <t>засуджені до покарання у виді довічного позбавлення волі, позбавлення волі на певний строк та до покарань, не пов’язаних з позбавленням волі, а також особи, взяті під варту, - у справах, пов’язаних із питаннями, які вирішуються судом під час виконання вироку відповідно до статті 537 Кримінального процесуального кодексу України, у разі відсутності на їхніх особових рахунках коштів, достатніх для сплати судового збору</t>
  </si>
  <si>
    <t>17</t>
  </si>
  <si>
    <t>центральний орган виконавчої влади, що реалізує державну політику з питань нагляду та контролю за додержанням законодавства про працю, його територіальні органи</t>
  </si>
  <si>
    <t>20</t>
  </si>
  <si>
    <t>заявники - у справах за заявами про встановлення фактів, що мають юридичне значення, поданих у зв'язку із збройною агресією, збройним конфліктом, тимчасовою окупацією території України, надзвичайними ситуаціями природного чи техногенного характеру, що призвели до вимушеного переселення з тимчасово окупованих територій України, загибелі, поранення, перебування в полоні, незаконного позбавлення волі або викрадення, втрати документів, необхідних для отримання компенсації за пошкоджені та знищені об'єкти нерухомого майна внаслідок бойових дій, терористичних актів, диверсій, спричинених збройною агресією Російської Федерації проти України, а також порушення права власності на рухоме та/або нерухоме майно</t>
  </si>
  <si>
    <t>21</t>
  </si>
  <si>
    <t>позивачі - у справах за позовами до держави-агресора Російської Федерації про відшкодування завданої майнової та/або моральної шкоди у зв'язку з тимчасовою окупацією території України, збройною агресією, збройним конфліктом, що призвели до вимушеного переселення з тимчасово окупованих територій України, загибелі, поранення, перебування в полоні, незаконного позбавлення волі або викрадення, а також порушення права власності на рухоме та/або нерухоме майно</t>
  </si>
  <si>
    <t>22</t>
  </si>
  <si>
    <t>позивачі - за подання позовів щодо оскарження рішень Національної комісії з реабілітації у правовідносинах, що виникли на підставі Закону України "Про реабілітацію жертв репресій комуністичного тоталітарного режиму 1917-1991 років"</t>
  </si>
  <si>
    <t>23</t>
  </si>
  <si>
    <t>Фонд гарантування вкладів фізичних осіб - за подання позовів, предметом яких є відшкодування шкоди (збитків), у порядку, визначеному статтею 52 Закону України "Про систему гарантування вкладів фізичних осіб"</t>
  </si>
  <si>
    <t>24</t>
  </si>
  <si>
    <t>центральний орган виконавчої влади, що забезпечує реалізацію державної політики у сфері стягнення в дохід держави активів осіб, щодо яких застосовано санкції, - у справах про застосування санкції, передбаченої пунктом 1-1 частини першої статті 4 Закону України "Про санкції"</t>
  </si>
  <si>
    <t>25</t>
  </si>
  <si>
    <t>Національна рада України з питань телебачення і радіомовлення на час дії воєнного стану - за подання позовів, предметом яких є стягнення штрафу</t>
  </si>
  <si>
    <t>26</t>
  </si>
  <si>
    <t>центральний орган виконавчої влади, що реалізує державну податкову політику, його територіальні органи - в частині стягнення сум податкового боргу, заборгованості зі сплати єдиного внеску на загальнообов'язкове державне соціальне страхування</t>
  </si>
  <si>
    <t>27</t>
  </si>
  <si>
    <t>позивачі - за подання позовів щодо стягнення штрафів за правопорушення у галузі цивільної авіації, вчинені суб'єктами авіаційної діяльності на тимчасово окупованій території</t>
  </si>
  <si>
    <t>28</t>
  </si>
  <si>
    <t>Інші пільги</t>
  </si>
  <si>
    <t>Х</t>
  </si>
  <si>
    <t>Керівник:</t>
  </si>
  <si>
    <t/>
  </si>
  <si>
    <t>І.С. Капуш</t>
  </si>
  <si>
    <t xml:space="preserve">(підпис)    </t>
  </si>
  <si>
    <t xml:space="preserve">(ПІБ)    </t>
  </si>
  <si>
    <t xml:space="preserve"> Виконавець:</t>
  </si>
  <si>
    <t>Ю.Г. Френкель</t>
  </si>
  <si>
    <t>Телефон:</t>
  </si>
  <si>
    <t>(04334) 2-10-22</t>
  </si>
  <si>
    <t>Факс:</t>
  </si>
  <si>
    <t>(04334) 2-03-32</t>
  </si>
  <si>
    <t>Адреса електронної пошти:</t>
  </si>
  <si>
    <t>inbox@gs.vn.court.gov.ua</t>
  </si>
  <si>
    <t>3 січня 2025 року</t>
  </si>
</sst>
</file>

<file path=xl/styles.xml><?xml version="1.0" encoding="utf-8"?>
<styleSheet xmlns="http://schemas.openxmlformats.org/spreadsheetml/2006/main">
  <numFmts count="16">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quot;$&quot;* #,##0_);_(&quot;$&quot;* \(#,##0\);_(&quot;$&quot;* &quot;-&quot;_);_(@_)"/>
    <numFmt numFmtId="165" formatCode="_(* #,##0_);_(* \(#,##0\);_(* &quot;-&quot;_);_(@_)"/>
    <numFmt numFmtId="166" formatCode="_(&quot;$&quot;* #,##0.00_);_(&quot;$&quot;* \(#,##0.00\);_(&quot;$&quot;* &quot;-&quot;??_);_(@_)"/>
    <numFmt numFmtId="167" formatCode="_(* #,##0.00_);_(* \(#,##0.00\);_(* &quot;-&quot;??_);_(@_)"/>
    <numFmt numFmtId="9" formatCode="0%"/>
    <numFmt numFmtId="49" formatCode="@"/>
    <numFmt numFmtId="1" formatCode="0"/>
    <numFmt numFmtId="3" formatCode="#,##0"/>
  </numFmts>
  <fonts count="35">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b/>
      <color rgb="FF000000"/>
      <sz val="11"/>
      <extLst>
        <ext uri="smNativeData">
          <pm:charSpec xmlns:pm="smNativeData" id="7199" ulstyle="none">
            <pm:latin face="Times New Roman" sz="220" lang="default" weight="bold"/>
            <pm:cs face="Times New Roman" sz="220" lang="default" weight="bold"/>
            <pm:ea face="SimSun" sz="220" lang="default" weight="bold"/>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Times New Roman"/>
      <charset val="204"/>
      <family val="1"/>
      <i/>
      <color rgb="FF000000"/>
      <sz val="8"/>
      <extLst>
        <ext uri="smNativeData">
          <pm:charSpec xmlns:pm="smNativeData" id="7199" ulstyle="none">
            <pm:latin face="Times New Roman" sz="160" lang="default" i="1"/>
            <pm:cs face="Times New Roman" sz="160" lang="default" i="1"/>
            <pm:ea face="SimSun" sz="160" lang="default" i="1"/>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Arial"/>
      <charset val="204"/>
      <family val="2"/>
      <color rgb="FF000000"/>
      <sz val="11"/>
      <extLst>
        <ext uri="smNativeData">
          <pm:charSpec xmlns:pm="smNativeData" id="7199" ulstyle="none">
            <pm:latin face="Arial" sz="220" lang="default"/>
            <pm:cs face="Times New Roman" sz="220" lang="default"/>
            <pm:ea face="SimSun" sz="220" lang="default"/>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b/>
      <color rgb="FF000000"/>
      <sz val="9"/>
      <extLst>
        <ext uri="smNativeData">
          <pm:charSpec xmlns:pm="smNativeData" id="7199" ulstyle="none">
            <pm:latin face="Times New Roman" sz="180" lang="default" weight="bold"/>
            <pm:cs face="Times New Roman" sz="180" lang="default" weight="bold"/>
            <pm:ea face="SimSun" sz="180" lang="default" weight="bold"/>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Arial"/>
      <charset val="204"/>
      <family val="2"/>
      <color rgb="FF000000"/>
      <sz val="9"/>
      <extLst>
        <ext uri="smNativeData">
          <pm:charSpec xmlns:pm="smNativeData" id="7199" ulstyle="none">
            <pm:latin face="Arial" sz="180" lang="default"/>
            <pm:cs face="Times New Roman" sz="180" lang="default"/>
            <pm:ea face="SimSun" sz="180" lang="default"/>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Arial"/>
      <charset val="204"/>
      <family val="2"/>
      <color rgb="FF0000FF"/>
      <sz val="10"/>
      <u val="single"/>
      <extLst>
        <ext uri="smNativeData">
          <pm:charSpec xmlns:pm="smNativeData" id="7199" fgClr="0000FF" ulstyle="single">
            <pm:latin face="Arial" sz="200" lang="default"/>
            <pm:cs face="Times New Roman" sz="200" lang="default"/>
            <pm:ea face="SimSun" sz="200" lang="default"/>
          </pm:charSpec>
        </ext>
      </extLst>
    </font>
    <font>
      <name val="Calibri"/>
      <charset val="204"/>
      <family val="2"/>
      <b/>
      <color rgb="FF003366"/>
      <sz val="15"/>
      <extLst>
        <ext uri="smNativeData">
          <pm:charSpec xmlns:pm="smNativeData" id="7199" fgClr="003366" ulstyle="none">
            <pm:latin face="Calibri" sz="300" lang="default" weight="bold"/>
            <pm:cs face="Times New Roman" sz="300" lang="default" weight="bold"/>
            <pm:ea face="SimSun" sz="300" lang="default" weight="bold"/>
          </pm:charSpec>
        </ext>
      </extLst>
    </font>
    <font>
      <name val="Calibri"/>
      <charset val="204"/>
      <family val="2"/>
      <b/>
      <color rgb="FF003366"/>
      <sz val="13"/>
      <extLst>
        <ext uri="smNativeData">
          <pm:charSpec xmlns:pm="smNativeData" id="7199" fgClr="003366" ulstyle="none">
            <pm:latin face="Calibri" sz="260" lang="default" weight="bold"/>
            <pm:cs face="Times New Roman" sz="260" lang="default" weight="bold"/>
            <pm:ea face="SimSun" sz="260" lang="default" weight="bold"/>
          </pm:charSpec>
        </ext>
      </extLst>
    </font>
    <font>
      <name val="Calibri"/>
      <charset val="204"/>
      <family val="2"/>
      <b/>
      <color rgb="FF003366"/>
      <sz val="11"/>
      <extLst>
        <ext uri="smNativeData">
          <pm:charSpec xmlns:pm="smNativeData" id="7199" fgClr="003366" ulstyle="none">
            <pm:latin face="Calibri" sz="220" lang="default" weight="bold"/>
            <pm:cs face="Times New Roman" sz="220" lang="default" weight="bold"/>
            <pm:ea face="SimSun" sz="220" lang="default" weight="bold"/>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mbria"/>
      <charset val="204"/>
      <family val="1"/>
      <b/>
      <color rgb="FF003366"/>
      <sz val="18"/>
      <extLst>
        <ext uri="smNativeData">
          <pm:charSpec xmlns:pm="smNativeData" id="7199" fgClr="003366" ulstyle="none">
            <pm:latin face="Cambria" sz="360" lang="default" weight="bold"/>
            <pm:cs face="Times New Roman" sz="360" lang="default" weight="bold"/>
            <pm:ea face="SimSun" sz="360" lang="default" weight="bold"/>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Arial"/>
      <charset val="204"/>
      <family val="2"/>
      <color rgb="FF7F007F"/>
      <sz val="10"/>
      <u val="single"/>
      <extLst>
        <ext uri="smNativeData">
          <pm:charSpec xmlns:pm="smNativeData" id="7199" fgClr="7F007F" ulstyle="single">
            <pm:latin face="Arial" sz="200" lang="default"/>
            <pm:cs face="Times New Roman" sz="200" lang="default"/>
            <pm:ea face="SimSun" sz="200" lang="default"/>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s>
  <fills count="45">
    <fill>
      <patternFill patternType="none"/>
    </fill>
    <fill>
      <patternFill patternType="gray125"/>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0066CC"/>
        <bgColor rgb="FFFFFFFF"/>
        <extLst>
          <ext uri="smNativeData">
            <pm:shade xmlns:pm="smNativeData" id="7199" type="1" fgLvl="100" fgClr="000066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none"/>
    </fill>
    <fill>
      <patternFill patternType="none"/>
    </fill>
    <fill>
      <patternFill patternType="none"/>
    </fill>
    <fill>
      <patternFill patternType="none"/>
    </fill>
    <fill>
      <patternFill patternType="solid">
        <fgColor rgb="FF333399"/>
        <bgColor rgb="FFFFFFFF"/>
        <extLst>
          <ext uri="smNativeData">
            <pm:shade xmlns:pm="smNativeData" id="7199" type="1" fgLvl="100" fgClr="00333399" bgLvl="100" bgClr="00FFFFFF"/>
          </ext>
        </extLst>
      </patternFill>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FFFFCC"/>
        <bgColor rgb="FFFFFFFF"/>
        <extLst>
          <ext uri="smNativeData">
            <pm:shade xmlns:pm="smNativeData" id="7199" type="1" fgLvl="100" fgClr="00FFFFCC"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s>
  <borders count="44">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0066CC"/>
      </bottom>
      <extLst>
        <ext uri="smNativeData">
          <pm:border xmlns:pm="smNativeData" id="7199">
            <pm:line position="bottom" type="1" style="0" width="30" dist="20" width2="20" rgb="0066CC"/>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s>
  <cellStyleXfs count="52">
    <xf numFmtId="0" fontId="0" fillId="0" borderId="0" applyNumberFormat="1" applyFont="1" applyFill="1" applyBorder="1" applyAlignment="1" applyProtection="1"/>
    <xf numFmtId="0" fontId="16" fillId="2" borderId="1" applyNumberFormat="0" applyFont="1" applyFill="1" applyBorder="0" applyAlignment="0" applyProtection="0"/>
    <xf numFmtId="0" fontId="16" fillId="3" borderId="2" applyNumberFormat="0" applyFont="1" applyFill="1" applyBorder="0" applyAlignment="0" applyProtection="0"/>
    <xf numFmtId="0" fontId="16" fillId="4" borderId="3" applyNumberFormat="0" applyFont="1" applyFill="1" applyBorder="0" applyAlignment="0" applyProtection="0"/>
    <xf numFmtId="0" fontId="16" fillId="3" borderId="2" applyNumberFormat="0" applyFont="1" applyFill="1" applyBorder="0" applyAlignment="0" applyProtection="0"/>
    <xf numFmtId="0" fontId="16" fillId="5" borderId="4" applyNumberFormat="0" applyFont="1" applyFill="1" applyBorder="0" applyAlignment="0" applyProtection="0"/>
    <xf numFmtId="0" fontId="16" fillId="6" borderId="5" applyNumberFormat="0" applyFont="1" applyFill="1" applyBorder="0" applyAlignment="0" applyProtection="0"/>
    <xf numFmtId="0" fontId="16" fillId="7" borderId="6" applyNumberFormat="0" applyFont="1" applyFill="1" applyBorder="0" applyAlignment="0" applyProtection="0"/>
    <xf numFmtId="0" fontId="16" fillId="8" borderId="7" applyNumberFormat="0" applyFont="1" applyFill="1" applyBorder="0" applyAlignment="0" applyProtection="0"/>
    <xf numFmtId="0" fontId="16" fillId="9" borderId="8" applyNumberFormat="0" applyFont="1" applyFill="1" applyBorder="0" applyAlignment="0" applyProtection="0"/>
    <xf numFmtId="0" fontId="16" fillId="3" borderId="2" applyNumberFormat="0" applyFont="1" applyFill="1" applyBorder="0" applyAlignment="0" applyProtection="0"/>
    <xf numFmtId="0" fontId="16" fillId="7" borderId="6" applyNumberFormat="0" applyFont="1" applyFill="1" applyBorder="0" applyAlignment="0" applyProtection="0"/>
    <xf numFmtId="0" fontId="16" fillId="10" borderId="9" applyNumberFormat="0" applyFont="1" applyFill="1" applyBorder="0" applyAlignment="0" applyProtection="0"/>
    <xf numFmtId="0" fontId="17" fillId="11" borderId="10" applyNumberFormat="0" applyFont="1" applyFill="1" applyBorder="0" applyAlignment="0" applyProtection="0"/>
    <xf numFmtId="0" fontId="17" fillId="8" borderId="7" applyNumberFormat="0" applyFont="1" applyFill="1" applyBorder="0" applyAlignment="0" applyProtection="0"/>
    <xf numFmtId="0" fontId="17" fillId="9" borderId="8" applyNumberFormat="0" applyFont="1" applyFill="1" applyBorder="0" applyAlignment="0" applyProtection="0"/>
    <xf numFmtId="0" fontId="17" fillId="12" borderId="11" applyNumberFormat="0" applyFont="1" applyFill="1" applyBorder="0" applyAlignment="0" applyProtection="0"/>
    <xf numFmtId="0" fontId="17" fillId="13" borderId="12" applyNumberFormat="0" applyFont="1" applyFill="1" applyBorder="0" applyAlignment="0" applyProtection="0"/>
    <xf numFmtId="0" fontId="17" fillId="14" borderId="13" applyNumberFormat="0" applyFont="1" applyFill="1" applyBorder="0" applyAlignment="0" applyProtection="0"/>
    <xf numFmtId="0" fontId="18" fillId="15" borderId="14" applyNumberFormat="0" applyFont="1" applyFill="1" applyBorder="1" applyAlignment="0" applyProtection="0"/>
    <xf numFmtId="0" fontId="34" fillId="4" borderId="3" applyNumberFormat="0" applyFont="1" applyFill="1" applyBorder="0" applyAlignment="0" applyProtection="0"/>
    <xf numFmtId="0" fontId="21" fillId="0" borderId="0" applyNumberFormat="0" applyFont="1" applyFill="0" applyBorder="0" applyAlignment="0" applyProtection="0"/>
    <xf numFmtId="166" fontId="0" fillId="0" borderId="0" applyNumberFormat="1" applyFont="0" applyFill="0" applyBorder="0" applyAlignment="0" applyProtection="0"/>
    <xf numFmtId="164" fontId="0" fillId="0" borderId="0" applyNumberFormat="1" applyFont="0" applyFill="0" applyBorder="0" applyAlignment="0" applyProtection="0"/>
    <xf numFmtId="0" fontId="22" fillId="16" borderId="15" applyNumberFormat="0" applyFont="1" applyFill="0" applyBorder="1" applyAlignment="0" applyProtection="0"/>
    <xf numFmtId="0" fontId="23" fillId="17" borderId="16" applyNumberFormat="0" applyFont="1" applyFill="0" applyBorder="1" applyAlignment="0" applyProtection="0"/>
    <xf numFmtId="0" fontId="24" fillId="18" borderId="17" applyNumberFormat="0" applyFont="1" applyFill="0" applyBorder="1" applyAlignment="0" applyProtection="0"/>
    <xf numFmtId="0" fontId="24" fillId="0" borderId="0" applyNumberFormat="0" applyFont="1" applyFill="0" applyBorder="0" applyAlignment="0" applyProtection="0"/>
    <xf numFmtId="0" fontId="32" fillId="19" borderId="18" applyNumberFormat="0" applyFont="1" applyFill="0" applyBorder="1" applyAlignment="0" applyProtection="0"/>
    <xf numFmtId="0" fontId="17" fillId="20" borderId="19" applyNumberFormat="0" applyFont="1" applyFill="1" applyBorder="0" applyAlignment="0" applyProtection="0"/>
    <xf numFmtId="0" fontId="17" fillId="21" borderId="20" applyNumberFormat="0" applyFont="1" applyFill="1" applyBorder="0" applyAlignment="0" applyProtection="0"/>
    <xf numFmtId="0" fontId="17" fillId="22" borderId="21" applyNumberFormat="0" applyFont="1" applyFill="1" applyBorder="0" applyAlignment="0" applyProtection="0"/>
    <xf numFmtId="0" fontId="17" fillId="12" borderId="11" applyNumberFormat="0" applyFont="1" applyFill="1" applyBorder="0" applyAlignment="0" applyProtection="0"/>
    <xf numFmtId="0" fontId="17" fillId="13" borderId="12" applyNumberFormat="0" applyFont="1" applyFill="1" applyBorder="0" applyAlignment="0" applyProtection="0"/>
    <xf numFmtId="0" fontId="17" fillId="23" borderId="22" applyNumberFormat="0" applyFont="1" applyFill="1" applyBorder="0" applyAlignment="0" applyProtection="0"/>
    <xf numFmtId="0" fontId="26" fillId="24" borderId="23" applyNumberFormat="0" applyFont="1" applyFill="1" applyBorder="1" applyAlignment="0" applyProtection="0"/>
    <xf numFmtId="0" fontId="27" fillId="0" borderId="0" applyNumberFormat="0" applyFont="1" applyFill="0" applyBorder="0" applyAlignment="0" applyProtection="0"/>
    <xf numFmtId="0" fontId="28" fillId="25" borderId="24" applyNumberFormat="0" applyFont="1" applyFill="1" applyBorder="0" applyAlignment="0" applyProtection="0"/>
    <xf numFmtId="0" fontId="20" fillId="26" borderId="25" applyNumberFormat="0" applyFont="1" applyFill="1" applyBorder="1" applyAlignment="0" applyProtection="0"/>
    <xf numFmtId="0" fontId="0" fillId="0" borderId="0" applyNumberFormat="1" applyFont="1" applyFill="1" applyBorder="1" applyAlignment="1" applyProtection="1"/>
    <xf numFmtId="0" fontId="0" fillId="0" borderId="0" applyNumberFormat="1" applyFont="1" applyFill="1" applyBorder="1" applyAlignment="1" applyProtection="1"/>
    <xf numFmtId="0" fontId="29" fillId="0" borderId="0" applyNumberFormat="0" applyFont="1" applyFill="0" applyBorder="0" applyAlignment="0" applyProtection="0"/>
    <xf numFmtId="0" fontId="25" fillId="27" borderId="26" applyNumberFormat="0" applyFont="1" applyFill="0" applyBorder="1" applyAlignment="0" applyProtection="0"/>
    <xf numFmtId="0" fontId="30" fillId="3" borderId="2" applyNumberFormat="0" applyFont="1" applyFill="1" applyBorder="0" applyAlignment="0" applyProtection="0"/>
    <xf numFmtId="0" fontId="0" fillId="28" borderId="27" applyNumberFormat="0" applyFont="0" applyFill="1" applyBorder="1" applyAlignment="0" applyProtection="0"/>
    <xf numFmtId="9" fontId="0" fillId="0" borderId="0" applyNumberFormat="1" applyFont="0" applyFill="0" applyBorder="0" applyAlignment="0" applyProtection="0"/>
    <xf numFmtId="0" fontId="19" fillId="29" borderId="28" applyNumberFormat="0" applyFont="1" applyFill="1" applyBorder="1" applyAlignment="0" applyProtection="0"/>
    <xf numFmtId="0" fontId="33" fillId="0" borderId="0" applyNumberFormat="0" applyFont="1" applyFill="0" applyBorder="0" applyAlignment="0" applyProtection="0"/>
    <xf numFmtId="0" fontId="31" fillId="0" borderId="0" applyNumberFormat="0" applyFont="1"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xf numFmtId="167" fontId="0" fillId="0" borderId="0" applyNumberFormat="1" applyFont="0" applyFill="0" applyBorder="0" applyAlignment="0" applyProtection="0"/>
  </cellStyleXfs>
  <cellXfs count="201">
    <xf numFmtId="0" fontId="0" fillId="0" borderId="0" xfId="0"/>
    <xf numFmtId="0" fontId="0" fillId="0" borderId="0" xfId="39"/>
    <xf numFmtId="0" fontId="8" fillId="0" borderId="0" xfId="39" applyFont="1" applyAlignment="1">
      <alignment horizontal="center"/>
    </xf>
    <xf numFmtId="0" fontId="7" fillId="0" borderId="0" xfId="39" applyFont="1"/>
    <xf numFmtId="0" fontId="9" fillId="0" borderId="29" xfId="39" applyFont="1" applyBorder="1" applyAlignment="1">
      <alignment horizontal="center"/>
    </xf>
    <xf numFmtId="0" fontId="9" fillId="0" borderId="0" xfId="39" applyFont="1" applyAlignment="1">
      <alignment horizontal="center"/>
    </xf>
    <xf numFmtId="0" fontId="0" fillId="0" borderId="30" xfId="39" applyBorder="1"/>
    <xf numFmtId="0" fontId="0" fillId="0" borderId="31" xfId="39" applyBorder="1"/>
    <xf numFmtId="0" fontId="8" fillId="0" borderId="32" xfId="39" applyFont="1" applyBorder="1" applyAlignment="1">
      <alignment horizontal="center"/>
    </xf>
    <xf numFmtId="0" fontId="0" fillId="0" borderId="33" xfId="39" applyBorder="1"/>
    <xf numFmtId="0" fontId="0" fillId="0" borderId="34" xfId="39" applyBorder="1"/>
    <xf numFmtId="0" fontId="10" fillId="0" borderId="0" xfId="39" applyFont="1" applyAlignment="1">
      <alignment horizontal="center"/>
    </xf>
    <xf numFmtId="0" fontId="2" fillId="0" borderId="33" xfId="39" applyFont="1" applyBorder="1" applyAlignment="1">
      <alignment horizontal="left" wrapText="1"/>
    </xf>
    <xf numFmtId="0" fontId="2" fillId="0" borderId="0" xfId="39" applyFont="1" applyAlignment="1">
      <alignment horizontal="left" wrapText="1"/>
    </xf>
    <xf numFmtId="0" fontId="2" fillId="0" borderId="31" xfId="39" applyFont="1" applyBorder="1" applyAlignment="1">
      <alignment horizontal="left" wrapText="1"/>
    </xf>
    <xf numFmtId="0" fontId="2" fillId="0" borderId="34" xfId="39" applyFont="1" applyBorder="1" applyAlignment="1">
      <alignment horizontal="left" wrapText="1"/>
    </xf>
    <xf numFmtId="0" fontId="4" fillId="0" borderId="0" xfId="39" applyFont="1" applyAlignment="1">
      <alignment horizontal="center"/>
    </xf>
    <xf numFmtId="0" fontId="2" fillId="0" borderId="34" xfId="39" applyFont="1" applyBorder="1"/>
    <xf numFmtId="0" fontId="2" fillId="0" borderId="33" xfId="39" applyFont="1" applyBorder="1"/>
    <xf numFmtId="0" fontId="2" fillId="0" borderId="0" xfId="39" applyFont="1"/>
    <xf numFmtId="0" fontId="2" fillId="0" borderId="34" xfId="39" applyFont="1" applyBorder="1" applyAlignment="1">
      <alignment wrapText="1"/>
    </xf>
    <xf numFmtId="0" fontId="4" fillId="0" borderId="33" xfId="39" applyFont="1" applyBorder="1"/>
    <xf numFmtId="0" fontId="4" fillId="0" borderId="0" xfId="39" applyFont="1"/>
    <xf numFmtId="0" fontId="0" fillId="0" borderId="35" xfId="39" applyBorder="1"/>
    <xf numFmtId="0" fontId="0" fillId="0" borderId="36" xfId="39" applyBorder="1"/>
    <xf numFmtId="0" fontId="0" fillId="0" borderId="29" xfId="39" applyBorder="1"/>
    <xf numFmtId="0" fontId="8" fillId="0" borderId="37" xfId="39" applyFont="1" applyBorder="1"/>
    <xf numFmtId="0" fontId="8" fillId="0" borderId="29" xfId="39" applyFont="1" applyBorder="1"/>
    <xf numFmtId="0" fontId="0" fillId="0" borderId="38" xfId="39" applyBorder="1"/>
    <xf numFmtId="0" fontId="0" fillId="0" borderId="39" xfId="39" applyBorder="1"/>
    <xf numFmtId="0" fontId="2" fillId="0" borderId="40" xfId="39" applyFont="1" applyBorder="1" applyAlignment="1">
      <alignment wrapText="1"/>
    </xf>
    <xf numFmtId="0" fontId="10" fillId="0" borderId="37" xfId="39" applyFont="1" applyBorder="1"/>
    <xf numFmtId="0" fontId="10" fillId="0" borderId="29" xfId="39" applyFont="1" applyBorder="1"/>
    <xf numFmtId="0" fontId="12" fillId="0" borderId="0" xfId="0" applyFont="1" applyAlignment="1">
      <alignment horizontal="center" vertical="top"/>
    </xf>
    <xf numFmtId="49" fontId="12" fillId="0" borderId="0" xfId="0" applyNumberFormat="1" applyFont="1" applyAlignment="1">
      <alignment horizontal="center" vertical="top"/>
    </xf>
    <xf numFmtId="0" fontId="11" fillId="0" borderId="0" xfId="0" applyFont="1" applyAlignment="1">
      <alignment wrapText="1"/>
    </xf>
    <xf numFmtId="0" fontId="6" fillId="0" borderId="0" xfId="0" applyFont="1" applyAlignment="1">
      <alignment horizontal="right" wrapText="1"/>
    </xf>
    <xf numFmtId="0" fontId="6" fillId="0" borderId="0" xfId="0" applyFont="1" applyAlignment="1">
      <alignment horizontal="right" vertical="top"/>
    </xf>
    <xf numFmtId="49" fontId="6" fillId="0" borderId="0" xfId="0" applyNumberFormat="1" applyFont="1" applyAlignment="1">
      <alignment horizontal="right"/>
    </xf>
    <xf numFmtId="0" fontId="5" fillId="0" borderId="0" xfId="0" applyFont="1"/>
    <xf numFmtId="0" fontId="2" fillId="0" borderId="0" xfId="0" applyFont="1"/>
    <xf numFmtId="0" fontId="13" fillId="0" borderId="32" xfId="0" applyFont="1" applyBorder="1" applyAlignment="1">
      <alignment horizontal="center" vertical="center"/>
    </xf>
    <xf numFmtId="0" fontId="13" fillId="0" borderId="0" xfId="0" applyFont="1"/>
    <xf numFmtId="0" fontId="4" fillId="0" borderId="0" xfId="0" applyFont="1"/>
    <xf numFmtId="1" fontId="5" fillId="0" borderId="0" xfId="0" applyNumberFormat="1" applyFont="1"/>
    <xf numFmtId="1" fontId="2" fillId="0" borderId="0" xfId="0" applyNumberFormat="1" applyFont="1"/>
    <xf numFmtId="0" fontId="14" fillId="0" borderId="0" xfId="0" applyFont="1" applyAlignment="1">
      <alignment horizontal="right" wrapText="1"/>
    </xf>
    <xf numFmtId="0" fontId="0" fillId="0" borderId="30" xfId="0" applyBorder="1" applyAlignment="1">
      <alignment horizontal="center" vertical="center" wrapText="1"/>
    </xf>
    <xf numFmtId="0" fontId="4" fillId="0" borderId="0" xfId="0" applyFont="1" applyAlignment="1">
      <alignment horizontal="center" vertical="center"/>
    </xf>
    <xf numFmtId="49" fontId="3" fillId="0" borderId="0" xfId="0" applyNumberFormat="1" applyFont="1" applyAlignment="1">
      <alignment wrapText="1"/>
    </xf>
    <xf numFmtId="49" fontId="5" fillId="0" borderId="0" xfId="0" applyNumberFormat="1" applyFont="1" applyAlignment="1">
      <alignment wrapText="1"/>
    </xf>
    <xf numFmtId="0" fontId="6" fillId="0" borderId="0" xfId="0" applyFont="1" applyAlignment="1">
      <alignment vertical="center" wrapText="1"/>
    </xf>
    <xf numFmtId="0" fontId="3" fillId="0" borderId="0" xfId="0" applyFont="1" applyAlignment="1">
      <alignment horizontal="right" wrapText="1"/>
    </xf>
    <xf numFmtId="0" fontId="5" fillId="0" borderId="0" xfId="0" applyFont="1" applyAlignment="1">
      <alignment horizontal="right" wrapText="1"/>
    </xf>
    <xf numFmtId="0" fontId="9" fillId="0" borderId="29" xfId="0" applyFont="1" applyBorder="1" applyAlignment="1">
      <alignment horizontal="center" vertical="top"/>
    </xf>
    <xf numFmtId="0" fontId="0" fillId="0" borderId="0" xfId="40" applyAlignment="1">
      <alignment vertical="center"/>
    </xf>
    <xf numFmtId="0" fontId="5" fillId="0" borderId="0" xfId="40" applyFont="1" applyAlignment="1">
      <alignment horizontal="left" vertical="center" wrapText="1"/>
    </xf>
    <xf numFmtId="0" fontId="0" fillId="0" borderId="0" xfId="40" applyAlignment="1">
      <alignment vertical="center" wrapText="1"/>
    </xf>
    <xf numFmtId="0" fontId="8" fillId="0" borderId="32" xfId="40" applyFont="1" applyBorder="1" applyAlignment="1">
      <alignment horizontal="center" vertical="center" wrapText="1"/>
    </xf>
    <xf numFmtId="0" fontId="0" fillId="0" borderId="0" xfId="40"/>
    <xf numFmtId="0" fontId="3" fillId="0" borderId="0" xfId="40" applyFont="1" applyAlignment="1">
      <alignment wrapText="1"/>
    </xf>
    <xf numFmtId="0" fontId="3" fillId="0" borderId="0" xfId="40" applyFont="1" applyAlignment="1">
      <alignment horizontal="left" wrapText="1"/>
    </xf>
    <xf numFmtId="0" fontId="5" fillId="0" borderId="0" xfId="40" applyFont="1"/>
    <xf numFmtId="0" fontId="11" fillId="0" borderId="0" xfId="40" applyFont="1" applyAlignment="1">
      <alignment horizontal="center" wrapText="1"/>
    </xf>
    <xf numFmtId="0" fontId="3" fillId="0" borderId="0" xfId="40" applyFont="1"/>
    <xf numFmtId="49" fontId="12" fillId="0" borderId="0" xfId="40" applyNumberFormat="1" applyFont="1" applyAlignment="1">
      <alignment horizontal="center" vertical="top"/>
    </xf>
    <xf numFmtId="0" fontId="10" fillId="0" borderId="0" xfId="40" applyFont="1" applyAlignment="1">
      <alignment horizontal="left"/>
    </xf>
    <xf numFmtId="0" fontId="4" fillId="0" borderId="0" xfId="40" applyFont="1" applyAlignment="1">
      <alignment horizontal="left"/>
    </xf>
    <xf numFmtId="0" fontId="0" fillId="0" borderId="0" xfId="40" applyAlignment="1">
      <alignment horizontal="left"/>
    </xf>
    <xf numFmtId="49" fontId="4" fillId="0" borderId="0" xfId="40" applyNumberFormat="1" applyFont="1"/>
    <xf numFmtId="49" fontId="0" fillId="0" borderId="0" xfId="40" applyNumberFormat="1"/>
    <xf numFmtId="49" fontId="4" fillId="0" borderId="0" xfId="40" applyNumberFormat="1" applyFont="1" applyAlignment="1">
      <alignment horizontal="left"/>
    </xf>
    <xf numFmtId="0" fontId="4" fillId="0" borderId="0" xfId="40" applyFont="1"/>
    <xf numFmtId="0" fontId="10" fillId="0" borderId="0" xfId="40" applyFont="1"/>
    <xf numFmtId="0" fontId="0" fillId="0" borderId="0" xfId="40" applyAlignment="1">
      <alignment wrapText="1"/>
    </xf>
    <xf numFmtId="0" fontId="6" fillId="0" borderId="30" xfId="0" applyFont="1" applyBorder="1" applyAlignment="1">
      <alignment horizontal="center" vertical="top" wrapText="1"/>
    </xf>
    <xf numFmtId="0" fontId="4" fillId="0" borderId="32" xfId="0" applyFont="1" applyBorder="1" applyAlignment="1">
      <alignment horizontal="center" vertical="center"/>
    </xf>
    <xf numFmtId="0" fontId="8" fillId="0" borderId="41" xfId="0" applyFont="1" applyBorder="1" applyAlignment="1">
      <alignment horizontal="left" vertical="center" wrapText="1"/>
    </xf>
    <xf numFmtId="3" fontId="8" fillId="0" borderId="32" xfId="0" applyNumberFormat="1" applyFont="1" applyBorder="1" applyAlignment="1">
      <alignment horizontal="right" vertical="center" wrapText="1"/>
    </xf>
    <xf numFmtId="0" fontId="4" fillId="0" borderId="41" xfId="0" applyFont="1" applyBorder="1" applyAlignment="1">
      <alignment horizontal="left" vertical="center" wrapText="1"/>
    </xf>
    <xf numFmtId="3" fontId="4" fillId="0" borderId="32" xfId="0" applyNumberFormat="1" applyFont="1" applyBorder="1" applyAlignment="1">
      <alignment horizontal="right" vertical="center" wrapText="1"/>
    </xf>
    <xf numFmtId="0" fontId="10" fillId="0" borderId="41" xfId="0" applyFont="1" applyBorder="1" applyAlignment="1">
      <alignment horizontal="left" vertical="center" wrapText="1"/>
    </xf>
    <xf numFmtId="0" fontId="4" fillId="0" borderId="32" xfId="0" applyFont="1" applyBorder="1" applyAlignment="1">
      <alignment horizontal="left" vertical="center" wrapText="1"/>
    </xf>
    <xf numFmtId="0" fontId="8" fillId="0" borderId="42" xfId="0" applyFont="1" applyBorder="1" applyAlignment="1">
      <alignment horizontal="left" vertical="center" wrapText="1"/>
    </xf>
    <xf numFmtId="0" fontId="4" fillId="0" borderId="32" xfId="40" applyFont="1" applyBorder="1" applyAlignment="1">
      <alignment horizontal="center" vertical="center"/>
    </xf>
    <xf numFmtId="3" fontId="8" fillId="0" borderId="32" xfId="40" applyNumberFormat="1" applyFont="1" applyBorder="1" applyAlignment="1">
      <alignment horizontal="right" vertical="center" wrapText="1"/>
    </xf>
    <xf numFmtId="3" fontId="4" fillId="0" borderId="32" xfId="49" applyNumberFormat="1" applyFont="1" applyBorder="1" applyAlignment="1">
      <alignment horizontal="right" vertical="center" wrapText="1"/>
    </xf>
    <xf numFmtId="0" fontId="13" fillId="0" borderId="32" xfId="40" applyFont="1" applyBorder="1" applyAlignment="1">
      <alignment horizontal="center" vertical="center" wrapText="1"/>
    </xf>
    <xf numFmtId="0" fontId="15" fillId="0" borderId="0" xfId="0" applyFont="1"/>
    <xf numFmtId="49" fontId="8" fillId="0" borderId="42" xfId="40" applyNumberFormat="1" applyFont="1" applyBorder="1" applyAlignment="1">
      <alignment horizontal="center" vertical="center" wrapText="1"/>
    </xf>
    <xf numFmtId="49" fontId="8" fillId="0" borderId="32" xfId="40" applyNumberFormat="1" applyFont="1" applyBorder="1" applyAlignment="1">
      <alignment horizontal="center" vertical="center" wrapText="1"/>
    </xf>
    <xf numFmtId="0" fontId="10" fillId="0" borderId="41" xfId="0" applyFont="1" applyBorder="1" applyAlignment="1">
      <alignment horizontal="left" vertical="center" wrapText="1" indent="1"/>
      <extLst>
        <ext uri="smNativeData">
          <pm:cellMargin xmlns:pm="smNativeData" id="7199" l="192" r="0" t="0" b="0" textRotation="0"/>
        </ext>
      </extLst>
    </xf>
    <xf numFmtId="49" fontId="8" fillId="0" borderId="32" xfId="0" applyNumberFormat="1" applyFont="1" applyBorder="1" applyAlignment="1">
      <alignment horizontal="center" vertical="center" wrapText="1"/>
    </xf>
    <xf numFmtId="0" fontId="9" fillId="0" borderId="33" xfId="39" applyFont="1" applyBorder="1" applyAlignment="1">
      <alignment horizontal="center"/>
    </xf>
    <xf numFmtId="0" fontId="9" fillId="0" borderId="31" xfId="39" applyFont="1" applyBorder="1" applyAlignment="1">
      <alignment horizontal="center"/>
    </xf>
    <xf numFmtId="0" fontId="4" fillId="0" borderId="36" xfId="0" applyFont="1" applyBorder="1" applyAlignment="1">
      <alignment horizontal="left" vertical="center"/>
    </xf>
    <xf numFmtId="0" fontId="7" fillId="0" borderId="0" xfId="39" applyFont="1" applyAlignment="1">
      <alignment horizontal="center" vertical="center" wrapText="1"/>
    </xf>
    <xf numFmtId="0" fontId="7" fillId="0" borderId="0" xfId="39" applyFont="1" applyAlignment="1">
      <alignment horizontal="center"/>
    </xf>
    <xf numFmtId="0" fontId="8" fillId="0" borderId="42" xfId="39" applyFont="1" applyBorder="1" applyAlignment="1">
      <alignment horizontal="center"/>
    </xf>
    <xf numFmtId="0" fontId="8" fillId="0" borderId="43" xfId="39" applyFont="1" applyBorder="1" applyAlignment="1">
      <alignment horizontal="center"/>
    </xf>
    <xf numFmtId="0" fontId="8" fillId="0" borderId="41" xfId="39" applyFont="1" applyBorder="1" applyAlignment="1">
      <alignment horizontal="center"/>
    </xf>
    <xf numFmtId="0" fontId="4" fillId="0" borderId="30" xfId="39" applyFont="1" applyBorder="1" applyAlignment="1">
      <alignment horizontal="left" vertical="center"/>
    </xf>
    <xf numFmtId="0" fontId="4" fillId="0" borderId="36" xfId="39" applyFont="1" applyBorder="1" applyAlignment="1">
      <alignment horizontal="left" vertical="center"/>
    </xf>
    <xf numFmtId="0" fontId="7" fillId="0" borderId="30" xfId="39" applyFont="1" applyBorder="1" applyAlignment="1">
      <alignment horizontal="center" vertical="center"/>
    </xf>
    <xf numFmtId="0" fontId="4" fillId="0" borderId="33" xfId="0" applyFont="1" applyBorder="1" applyAlignment="1">
      <alignment horizontal="center" vertical="center" wrapText="1"/>
    </xf>
    <xf numFmtId="0" fontId="4" fillId="0" borderId="0" xfId="0" applyFont="1" applyAlignment="1">
      <alignment horizontal="center" vertical="center" wrapText="1"/>
    </xf>
    <xf numFmtId="0" fontId="4" fillId="0" borderId="30" xfId="39" applyFont="1" applyBorder="1" applyAlignment="1">
      <alignment horizontal="left" vertical="center" wrapText="1"/>
    </xf>
    <xf numFmtId="0" fontId="4" fillId="0" borderId="35" xfId="0" applyFont="1" applyBorder="1" applyAlignment="1">
      <alignment horizontal="left" vertical="center" wrapText="1"/>
    </xf>
    <xf numFmtId="0" fontId="4" fillId="0" borderId="30" xfId="0" applyFont="1" applyBorder="1" applyAlignment="1">
      <alignment horizontal="left" vertical="center"/>
    </xf>
    <xf numFmtId="0" fontId="2" fillId="0" borderId="33" xfId="39" applyFont="1" applyBorder="1" applyAlignment="1">
      <alignment horizontal="left"/>
    </xf>
    <xf numFmtId="0" fontId="2" fillId="0" borderId="0" xfId="39" applyFont="1" applyAlignment="1">
      <alignment horizontal="left"/>
    </xf>
    <xf numFmtId="0" fontId="2" fillId="0" borderId="31" xfId="39" applyFont="1" applyBorder="1" applyAlignment="1">
      <alignment horizontal="left"/>
    </xf>
    <xf numFmtId="0" fontId="4" fillId="0" borderId="35" xfId="39" applyFont="1" applyBorder="1" applyAlignment="1">
      <alignment horizontal="left" vertical="center" wrapText="1"/>
    </xf>
    <xf numFmtId="0" fontId="2" fillId="0" borderId="34" xfId="39" applyFont="1" applyBorder="1" applyAlignment="1">
      <alignment horizontal="center" wrapText="1"/>
    </xf>
    <xf numFmtId="0" fontId="2" fillId="0" borderId="35" xfId="39" applyFont="1" applyBorder="1" applyAlignment="1">
      <alignment horizontal="left" wrapText="1"/>
    </xf>
    <xf numFmtId="0" fontId="2" fillId="0" borderId="30" xfId="39" applyFont="1" applyBorder="1" applyAlignment="1">
      <alignment horizontal="left" wrapText="1"/>
    </xf>
    <xf numFmtId="0" fontId="2" fillId="0" borderId="36" xfId="39" applyFont="1" applyBorder="1" applyAlignment="1">
      <alignment horizontal="left" wrapText="1"/>
    </xf>
    <xf numFmtId="0" fontId="7" fillId="0" borderId="0" xfId="0" applyFont="1" applyAlignment="1">
      <alignment horizontal="left"/>
    </xf>
    <xf numFmtId="0" fontId="13" fillId="0" borderId="32" xfId="0" applyFont="1" applyBorder="1" applyAlignment="1">
      <alignment horizontal="center" vertical="center" wrapText="1"/>
    </xf>
    <xf numFmtId="0" fontId="3" fillId="0" borderId="32" xfId="0" applyFont="1" applyBorder="1" applyAlignment="1">
      <alignment horizontal="center" vertical="center" wrapText="1"/>
    </xf>
    <xf numFmtId="1" fontId="14" fillId="0" borderId="39" xfId="0" applyNumberFormat="1" applyFont="1" applyBorder="1" applyAlignment="1">
      <alignment horizontal="center" vertical="center" wrapText="1"/>
    </xf>
    <xf numFmtId="1" fontId="14" fillId="0" borderId="40" xfId="0" applyNumberFormat="1" applyFont="1" applyBorder="1" applyAlignment="1">
      <alignment horizontal="center" vertical="center" wrapText="1"/>
    </xf>
    <xf numFmtId="0" fontId="5" fillId="0" borderId="42" xfId="0" applyFont="1" applyBorder="1" applyAlignment="1">
      <alignment horizontal="center" vertical="center" wrapText="1"/>
    </xf>
    <xf numFmtId="0" fontId="5" fillId="0" borderId="41"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0" xfId="0" applyFont="1" applyBorder="1" applyAlignment="1">
      <alignment horizontal="center" vertical="center" wrapText="1"/>
    </xf>
    <xf numFmtId="1" fontId="5" fillId="0" borderId="42" xfId="0" applyNumberFormat="1" applyFont="1" applyBorder="1" applyAlignment="1">
      <alignment horizontal="center" vertical="center" wrapText="1"/>
    </xf>
    <xf numFmtId="1" fontId="5" fillId="0" borderId="41" xfId="0" applyNumberFormat="1" applyFont="1" applyBorder="1" applyAlignment="1">
      <alignment horizontal="center" vertical="center" wrapText="1"/>
    </xf>
    <xf numFmtId="0" fontId="5" fillId="0" borderId="39"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40" xfId="0" applyFont="1" applyBorder="1" applyAlignment="1">
      <alignment horizontal="center" vertical="center" wrapText="1"/>
    </xf>
    <xf numFmtId="1" fontId="5" fillId="0" borderId="39" xfId="0" applyNumberFormat="1" applyFont="1" applyBorder="1" applyAlignment="1">
      <alignment horizontal="center" vertical="center" wrapText="1"/>
    </xf>
    <xf numFmtId="1" fontId="5" fillId="0" borderId="34" xfId="0" applyNumberFormat="1" applyFont="1" applyBorder="1" applyAlignment="1">
      <alignment horizontal="center" vertical="center" wrapText="1"/>
    </xf>
    <xf numFmtId="1" fontId="5" fillId="0" borderId="40" xfId="0" applyNumberFormat="1" applyFont="1" applyBorder="1" applyAlignment="1">
      <alignment horizontal="center" vertical="center" wrapText="1"/>
    </xf>
    <xf numFmtId="0" fontId="4" fillId="0" borderId="32" xfId="40" applyFont="1" applyBorder="1" applyAlignment="1">
      <alignment horizontal="left" vertical="center" wrapText="1"/>
    </xf>
    <xf numFmtId="49" fontId="6" fillId="0" borderId="43" xfId="0" applyNumberFormat="1" applyFont="1" applyBorder="1" applyAlignment="1">
      <alignment horizontal="left" vertical="center" wrapText="1"/>
    </xf>
    <xf numFmtId="0" fontId="4" fillId="0" borderId="42" xfId="40" applyFont="1" applyBorder="1" applyAlignment="1">
      <alignment horizontal="left" vertical="center" wrapText="1"/>
    </xf>
    <xf numFmtId="0" fontId="4" fillId="0" borderId="43" xfId="40" applyFont="1" applyBorder="1" applyAlignment="1">
      <alignment horizontal="left" vertical="center" wrapText="1"/>
    </xf>
    <xf numFmtId="0" fontId="4" fillId="0" borderId="41" xfId="40" applyFont="1" applyBorder="1" applyAlignment="1">
      <alignment horizontal="left" vertical="center" wrapText="1"/>
    </xf>
    <xf numFmtId="49" fontId="5" fillId="0" borderId="0" xfId="0" applyNumberFormat="1" applyFont="1" applyAlignment="1">
      <alignment horizontal="left" wrapText="1"/>
    </xf>
    <xf numFmtId="49" fontId="5" fillId="0" borderId="0" xfId="0" applyNumberFormat="1" applyFont="1" applyAlignment="1">
      <alignment horizontal="left"/>
    </xf>
    <xf numFmtId="49" fontId="6" fillId="0" borderId="30" xfId="0" applyNumberFormat="1" applyFont="1" applyBorder="1" applyAlignment="1">
      <alignment horizontal="left" vertical="center" wrapText="1"/>
    </xf>
    <xf numFmtId="49" fontId="3" fillId="0" borderId="0" xfId="0" applyNumberFormat="1" applyFont="1" applyAlignment="1">
      <alignment horizontal="left" wrapText="1"/>
    </xf>
    <xf numFmtId="49" fontId="3" fillId="0" borderId="0" xfId="0" applyNumberFormat="1" applyFont="1" applyAlignment="1">
      <alignment horizontal="left"/>
    </xf>
    <xf numFmtId="0" fontId="8" fillId="0" borderId="42" xfId="40" applyFont="1" applyBorder="1" applyAlignment="1">
      <alignment horizontal="left" vertical="center" wrapText="1"/>
    </xf>
    <xf numFmtId="0" fontId="8" fillId="0" borderId="43" xfId="40" applyFont="1" applyBorder="1" applyAlignment="1">
      <alignment horizontal="left" vertical="center" wrapText="1"/>
    </xf>
    <xf numFmtId="0" fontId="8" fillId="0" borderId="41" xfId="40" applyFont="1" applyBorder="1" applyAlignment="1">
      <alignment horizontal="left" vertical="center" wrapText="1"/>
    </xf>
    <xf numFmtId="0" fontId="13" fillId="0" borderId="42" xfId="40" applyFont="1" applyBorder="1" applyAlignment="1">
      <alignment horizontal="center" vertical="center" wrapText="1"/>
    </xf>
    <xf numFmtId="0" fontId="13" fillId="0" borderId="43" xfId="40" applyFont="1" applyBorder="1" applyAlignment="1">
      <alignment horizontal="center" vertical="center" wrapText="1"/>
    </xf>
    <xf numFmtId="0" fontId="13" fillId="0" borderId="41" xfId="40" applyFont="1" applyBorder="1" applyAlignment="1">
      <alignment horizontal="center" vertical="center" wrapText="1"/>
    </xf>
    <xf numFmtId="0" fontId="16" fillId="2" borderId="1" xfId="1"/>
    <xf numFmtId="0" fontId="16" fillId="3" borderId="2" xfId="2"/>
    <xf numFmtId="0" fontId="16" fillId="4" borderId="3" xfId="3"/>
    <xf numFmtId="0" fontId="16" fillId="3" borderId="2" xfId="4"/>
    <xf numFmtId="0" fontId="16" fillId="5" borderId="4" xfId="5"/>
    <xf numFmtId="0" fontId="16" fillId="6" borderId="5" xfId="6"/>
    <xf numFmtId="0" fontId="16" fillId="7" borderId="6" xfId="7"/>
    <xf numFmtId="0" fontId="16" fillId="8" borderId="7" xfId="8"/>
    <xf numFmtId="0" fontId="16" fillId="9" borderId="8" xfId="9"/>
    <xf numFmtId="0" fontId="16" fillId="3" borderId="2" xfId="10"/>
    <xf numFmtId="0" fontId="16" fillId="7" borderId="6" xfId="11"/>
    <xf numFmtId="0" fontId="16" fillId="10" borderId="9" xfId="12"/>
    <xf numFmtId="0" fontId="17" fillId="11" borderId="10" xfId="13"/>
    <xf numFmtId="0" fontId="17" fillId="8" borderId="7" xfId="14"/>
    <xf numFmtId="0" fontId="17" fillId="9" borderId="8" xfId="15"/>
    <xf numFmtId="0" fontId="17" fillId="12" borderId="11" xfId="16"/>
    <xf numFmtId="0" fontId="17" fillId="13" borderId="12" xfId="17"/>
    <xf numFmtId="0" fontId="17" fillId="14" borderId="13" xfId="18"/>
    <xf numFmtId="0" fontId="18" fillId="15" borderId="14" xfId="19"/>
    <xf numFmtId="0" fontId="34" fillId="4" borderId="3" xfId="20"/>
    <xf numFmtId="0" fontId="21" fillId="0" borderId="0" xfId="21"/>
    <xf numFmtId="166" fontId="0" fillId="0" borderId="0" xfId="22"/>
    <xf numFmtId="164" fontId="0" fillId="0" borderId="0" xfId="23"/>
    <xf numFmtId="0" fontId="22" fillId="0" borderId="15" xfId="24"/>
    <xf numFmtId="0" fontId="23" fillId="0" borderId="16" xfId="25"/>
    <xf numFmtId="0" fontId="24" fillId="0" borderId="17" xfId="26"/>
    <xf numFmtId="0" fontId="24" fillId="0" borderId="0" xfId="27"/>
    <xf numFmtId="0" fontId="32" fillId="0" borderId="18" xfId="28"/>
    <xf numFmtId="0" fontId="17" fillId="20" borderId="19" xfId="29"/>
    <xf numFmtId="0" fontId="17" fillId="21" borderId="20" xfId="30"/>
    <xf numFmtId="0" fontId="17" fillId="22" borderId="21" xfId="31"/>
    <xf numFmtId="0" fontId="17" fillId="12" borderId="11" xfId="32"/>
    <xf numFmtId="0" fontId="17" fillId="13" borderId="12" xfId="33"/>
    <xf numFmtId="0" fontId="17" fillId="23" borderId="22" xfId="34"/>
    <xf numFmtId="0" fontId="26" fillId="24" borderId="23" xfId="35"/>
    <xf numFmtId="0" fontId="27" fillId="0" borderId="0" xfId="36"/>
    <xf numFmtId="0" fontId="28" fillId="25" borderId="24" xfId="37"/>
    <xf numFmtId="0" fontId="20" fillId="26" borderId="25" xfId="38"/>
    <xf numFmtId="0" fontId="0" fillId="0" borderId="0" xfId="39"/>
    <xf numFmtId="0" fontId="0" fillId="0" borderId="0" xfId="40"/>
    <xf numFmtId="0" fontId="29" fillId="0" borderId="0" xfId="41"/>
    <xf numFmtId="0" fontId="25" fillId="0" borderId="26" xfId="42"/>
    <xf numFmtId="0" fontId="30" fillId="3" borderId="2" xfId="43"/>
    <xf numFmtId="0" fontId="0" fillId="28" borderId="27" xfId="44"/>
    <xf numFmtId="9" fontId="0" fillId="0" borderId="0" xfId="45"/>
    <xf numFmtId="0" fontId="19" fillId="29" borderId="28" xfId="46"/>
    <xf numFmtId="0" fontId="33" fillId="0" borderId="0" xfId="47"/>
    <xf numFmtId="0" fontId="31" fillId="0" borderId="0" xfId="48"/>
    <xf numFmtId="167" fontId="0" fillId="0" borderId="0" xfId="49"/>
    <xf numFmtId="165" fontId="0" fillId="0" borderId="0" xfId="50"/>
    <xf numFmtId="167" fontId="0" fillId="0" borderId="0" xfId="51"/>
  </cellXfs>
  <cellStyles count="52">
    <cellStyle name="Normal" xfId="0" builtinId="0" customBuiltin="1"/>
    <cellStyle name="20% – колірна тема 1" xfId="1"/>
    <cellStyle name="20% – колірна тема 2" xfId="2"/>
    <cellStyle name="20% – колірна тема 3" xfId="3"/>
    <cellStyle name="20% – колірна тема 4" xfId="4"/>
    <cellStyle name="20% – колірна тема 5" xfId="5"/>
    <cellStyle name="20% – колірна тема 6" xfId="6"/>
    <cellStyle name="40% – колірна тема 1" xfId="7"/>
    <cellStyle name="40% – колірна тема 2" xfId="8"/>
    <cellStyle name="40% – колірна тема 3" xfId="9"/>
    <cellStyle name="40% – колірна тема 4" xfId="10"/>
    <cellStyle name="40% – колірна тема 5" xfId="11"/>
    <cellStyle name="40% – колірна тема 6" xfId="12"/>
    <cellStyle name="60% – колірна тема 1" xfId="13"/>
    <cellStyle name="60% – колірна тема 2" xfId="14"/>
    <cellStyle name="60% – колірна тема 3" xfId="15"/>
    <cellStyle name="60% – колірна тема 4" xfId="16"/>
    <cellStyle name="60% – колірна тема 5" xfId="17"/>
    <cellStyle name="60% – колірна тема 6" xfId="18"/>
    <cellStyle name="Ввід" xfId="19"/>
    <cellStyle name="Гарний" xfId="20"/>
    <cellStyle name="Hyperlink" xfId="21" builtinId="8" customBuiltin="1"/>
    <cellStyle name="Currency" xfId="22" builtinId="4" customBuiltin="1"/>
    <cellStyle name="Currency [0]" xfId="23" builtinId="7" customBuiltin="1"/>
    <cellStyle name="Heading 1" xfId="24" builtinId="16" customBuiltin="1"/>
    <cellStyle name="Heading 2" xfId="25" builtinId="17" customBuiltin="1"/>
    <cellStyle name="Heading 3" xfId="26" builtinId="18" customBuiltin="1"/>
    <cellStyle name="Heading 4" xfId="27" builtinId="19" customBuiltin="1"/>
    <cellStyle name="Зв'язана клітинка" xfId="28"/>
    <cellStyle name="Колірна тема 1" xfId="29"/>
    <cellStyle name="Колірна тема 2" xfId="30"/>
    <cellStyle name="Колірна тема 3" xfId="31"/>
    <cellStyle name="Колірна тема 4" xfId="32"/>
    <cellStyle name="Колірна тема 5" xfId="33"/>
    <cellStyle name="Колірна тема 6" xfId="34"/>
    <cellStyle name="Контрольна клітинка" xfId="35"/>
    <cellStyle name="Назва" xfId="36"/>
    <cellStyle name="Нейтральний" xfId="37"/>
    <cellStyle name="Обчислення" xfId="38"/>
    <cellStyle name="Обычный 2" xfId="39"/>
    <cellStyle name="Обычный 2 2" xfId="40"/>
    <cellStyle name="Followed Hyperlink" xfId="41" builtinId="9" customBuiltin="1"/>
    <cellStyle name="Підсумок" xfId="42"/>
    <cellStyle name="Поганий" xfId="43"/>
    <cellStyle name="Примітка" xfId="44"/>
    <cellStyle name="Percent" xfId="45" builtinId="5" customBuiltin="1"/>
    <cellStyle name="Результат" xfId="46"/>
    <cellStyle name="Текст попередження" xfId="47"/>
    <cellStyle name="Текст пояснення" xfId="48"/>
    <cellStyle name="Comma" xfId="49" builtinId="3" customBuiltin="1"/>
    <cellStyle name="Comma [0]" xfId="50" builtinId="6" customBuiltin="1"/>
    <cellStyle name="Финансовый 2" xfId="51"/>
  </cellStyles>
  <dxfs count="6">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
      <font>
        <color rgb="FF7F007F"/>
        <extLst>
          <ext uri="smNativeData">
            <pm:charSpec xmlns:pm="smNativeData" id="7199" fgClr="7F007F">
              <pm:latin lang="default"/>
              <pm:cs face="Times New Roman" lang="default"/>
              <pm:ea face="SimSun" lang="default"/>
            </pm:charSpec>
          </ext>
        </extLst>
      </font>
      <fill>
        <patternFill patternType="solid">
          <bgColor rgb="FFFF99CC"/>
          <extLst>
            <ext uri="smNativeData">
              <pm:shade xmlns:pm="smNativeData" id="7199" type="1" fgLvl="100" fgClr="00FF99CC" bgLvl="255" bgClr="00000000"/>
            </ext>
          </extLst>
        </patternFill>
      </fill>
    </dxf>
  </dxf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dimension ref="A1:H47"/>
  <sheetViews>
    <sheetView tabSelected="1" view="normal" workbookViewId="0">
      <selection activeCell="A1" sqref="A1"/>
    </sheetView>
  </sheetViews>
  <sheetFormatPr defaultRowHeight="13.45"/>
  <cols>
    <col min="1" max="1" width="1.144144" customWidth="1" style="1"/>
    <col min="2" max="2" width="15.423423" customWidth="1" style="1"/>
    <col min="3" max="3" width="7.567568" customWidth="1" style="1"/>
    <col min="4" max="4" width="17.423423" customWidth="1" style="1"/>
    <col min="5" max="5" width="14.288288" customWidth="1" style="1"/>
    <col min="6" max="6" width="18.288288" customWidth="1" style="1"/>
    <col min="7" max="7" width="9.855856" customWidth="1" style="1"/>
    <col min="8" max="8" width="17.711712" customWidth="1" style="1"/>
    <col min="9" max="257" width="9.144144" customWidth="1" style="1"/>
  </cols>
  <sheetData>
    <row r="1" spans="5:5" ht="12.95" customHeight="1">
      <c r="E1" s="2" t="s">
        <v>0</v>
      </c>
    </row>
    <row r="3" spans="2:8" ht="35.25" customHeight="1">
      <c r="B3" s="96" t="s">
        <v>1</v>
      </c>
      <c r="C3" s="96"/>
      <c r="D3" s="96"/>
      <c r="E3" s="96"/>
      <c r="F3" s="96"/>
      <c r="G3" s="96"/>
      <c r="H3" s="96"/>
    </row>
    <row r="4" spans="2:8" ht="18.95" customHeight="1">
      <c r="B4" s="97"/>
      <c r="C4" s="97"/>
      <c r="D4" s="97"/>
      <c r="E4" s="97"/>
      <c r="F4" s="97"/>
      <c r="G4" s="97"/>
      <c r="H4" s="97"/>
    </row>
    <row r="5" spans="2:8" ht="18.95" customHeight="1">
      <c r="B5" s="3"/>
      <c r="C5" s="3"/>
      <c r="D5" s="103" t="s">
        <v>2</v>
      </c>
      <c r="E5" s="103"/>
      <c r="F5" s="103"/>
      <c r="G5" s="3"/>
      <c r="H5" s="3"/>
    </row>
    <row r="6" spans="5:5">
      <c r="E6" s="4" t="s">
        <v>3</v>
      </c>
    </row>
    <row r="7" spans="5:5" ht="12.95" customHeight="1">
      <c r="E7" s="5"/>
    </row>
    <row r="8" spans="5:5" ht="12.95" customHeight="1">
      <c r="E8" s="5"/>
    </row>
    <row r="9" spans="2:5" ht="12.95" customHeight="1">
      <c r="B9" s="6"/>
      <c r="C9" s="6"/>
      <c r="D9" s="6"/>
      <c r="E9" s="6"/>
    </row>
    <row r="10" spans="1:7" ht="12.95" customHeight="1">
      <c r="A10" s="7"/>
      <c r="B10" s="98" t="s">
        <v>4</v>
      </c>
      <c r="C10" s="99"/>
      <c r="D10" s="100"/>
      <c r="E10" s="8" t="s">
        <v>5</v>
      </c>
      <c r="F10" s="9"/>
      <c r="G10" s="2" t="s">
        <v>6</v>
      </c>
    </row>
    <row r="11" spans="1:7" ht="12.95" customHeight="1">
      <c r="A11" s="7"/>
      <c r="B11" s="31"/>
      <c r="C11" s="32"/>
      <c r="D11" s="28"/>
      <c r="E11" s="29"/>
      <c r="G11" s="11" t="s">
        <v>7</v>
      </c>
    </row>
    <row r="12" spans="1:7" ht="37.50" customHeight="1">
      <c r="A12" s="7"/>
      <c r="B12" s="12" t="s">
        <v>8</v>
      </c>
      <c r="C12" s="13"/>
      <c r="D12" s="14"/>
      <c r="E12" s="15" t="s">
        <v>9</v>
      </c>
      <c r="G12" s="11"/>
    </row>
    <row r="13" spans="1:7" ht="12.75" customHeight="1">
      <c r="A13" s="7"/>
      <c r="B13" s="12"/>
      <c r="C13" s="13"/>
      <c r="D13" s="14"/>
      <c r="E13" s="15"/>
      <c r="G13" s="16" t="s">
        <v>10</v>
      </c>
    </row>
    <row r="14" spans="1:8" ht="12.75" customHeight="1">
      <c r="A14" s="7"/>
      <c r="B14" s="12" t="s">
        <v>11</v>
      </c>
      <c r="C14" s="13"/>
      <c r="D14" s="14"/>
      <c r="E14" s="113" t="s">
        <v>9</v>
      </c>
      <c r="F14" s="16" t="s">
        <v>12</v>
      </c>
      <c r="G14" s="16"/>
      <c r="H14" s="16"/>
    </row>
    <row r="15" spans="1:8" ht="12.75" customHeight="1">
      <c r="A15" s="7"/>
      <c r="B15" s="12"/>
      <c r="C15" s="13"/>
      <c r="D15" s="14"/>
      <c r="E15" s="113"/>
      <c r="F15" s="16" t="s">
        <v>13</v>
      </c>
      <c r="G15" s="16"/>
      <c r="H15" s="16"/>
    </row>
    <row r="16" spans="1:5" ht="12.75" customHeight="1">
      <c r="A16" s="7"/>
      <c r="B16" s="9"/>
      <c r="D16" s="7"/>
      <c r="E16" s="10"/>
    </row>
    <row r="17" spans="1:8" ht="12.75" customHeight="1">
      <c r="A17" s="7"/>
      <c r="B17" s="12" t="s">
        <v>14</v>
      </c>
      <c r="C17" s="13"/>
      <c r="D17" s="14"/>
      <c r="E17" s="113" t="s">
        <v>9</v>
      </c>
      <c r="F17" s="104" t="s">
        <v>15</v>
      </c>
      <c r="G17" s="105"/>
      <c r="H17" s="105"/>
    </row>
    <row r="18" spans="1:8" ht="12.95" customHeight="1">
      <c r="A18" s="7"/>
      <c r="B18" s="12"/>
      <c r="C18" s="13"/>
      <c r="D18" s="14"/>
      <c r="E18" s="113"/>
      <c r="F18" s="104"/>
      <c r="G18" s="105"/>
      <c r="H18" s="105"/>
    </row>
    <row r="19" spans="1:7" ht="12.95" customHeight="1">
      <c r="A19" s="7"/>
      <c r="B19" s="9"/>
      <c r="D19" s="7"/>
      <c r="E19" s="10"/>
      <c r="G19" s="16"/>
    </row>
    <row r="20" spans="1:8" ht="12.75" customHeight="1">
      <c r="A20" s="7"/>
      <c r="B20" s="12" t="s">
        <v>16</v>
      </c>
      <c r="C20" s="13"/>
      <c r="D20" s="14"/>
      <c r="E20" s="113" t="s">
        <v>9</v>
      </c>
      <c r="F20" s="22"/>
      <c r="G20" s="22"/>
      <c r="H20" s="22"/>
    </row>
    <row r="21" spans="1:8" ht="12.75" customHeight="1">
      <c r="A21" s="7"/>
      <c r="B21" s="12"/>
      <c r="C21" s="13"/>
      <c r="D21" s="14"/>
      <c r="E21" s="113"/>
      <c r="F21" s="16"/>
      <c r="G21" s="16"/>
      <c r="H21" s="16"/>
    </row>
    <row r="22" spans="1:8" ht="12.95" customHeight="1">
      <c r="A22" s="7"/>
      <c r="B22" s="9"/>
      <c r="D22" s="7"/>
      <c r="E22" s="17"/>
      <c r="F22" s="22"/>
      <c r="G22" s="22"/>
      <c r="H22" s="22"/>
    </row>
    <row r="23" spans="1:7" ht="12.95" customHeight="1">
      <c r="A23" s="7"/>
      <c r="B23" s="12" t="s">
        <v>17</v>
      </c>
      <c r="C23" s="13"/>
      <c r="D23" s="14"/>
      <c r="E23" s="15"/>
      <c r="G23" s="16"/>
    </row>
    <row r="24" spans="1:5" ht="12.95" customHeight="1">
      <c r="A24" s="7"/>
      <c r="B24" s="12" t="s">
        <v>18</v>
      </c>
      <c r="C24" s="13"/>
      <c r="D24" s="14"/>
      <c r="E24" s="15"/>
    </row>
    <row r="25" spans="2:5" ht="12.95" customHeight="1">
      <c r="B25" s="12" t="s">
        <v>19</v>
      </c>
      <c r="C25" s="13"/>
      <c r="D25" s="14"/>
      <c r="E25" s="15" t="s">
        <v>20</v>
      </c>
    </row>
    <row r="26" spans="2:5" ht="12.95" customHeight="1">
      <c r="B26" s="109" t="s">
        <v>21</v>
      </c>
      <c r="C26" s="110"/>
      <c r="D26" s="111"/>
      <c r="E26" s="17" t="s">
        <v>22</v>
      </c>
    </row>
    <row r="27" spans="2:5" ht="12.95" customHeight="1">
      <c r="B27" s="18"/>
      <c r="C27" s="19"/>
      <c r="D27" s="7"/>
      <c r="E27" s="10"/>
    </row>
    <row r="28" spans="2:5" ht="12.95" customHeight="1">
      <c r="B28" s="12" t="s">
        <v>23</v>
      </c>
      <c r="C28" s="13"/>
      <c r="D28" s="14"/>
      <c r="E28" s="20" t="s">
        <v>24</v>
      </c>
    </row>
    <row r="29" spans="2:5" ht="12.95" customHeight="1">
      <c r="B29" s="114"/>
      <c r="C29" s="115"/>
      <c r="D29" s="116"/>
      <c r="E29" s="30" t="s">
        <v>25</v>
      </c>
    </row>
    <row r="30" spans="1:1" ht="12.95" customHeight="1"/>
    <row r="31" spans="1:1" ht="12.95" customHeight="1"/>
    <row r="32" spans="1:1" ht="12.95" customHeight="1"/>
    <row r="34" spans="2:8" ht="12.95" customHeight="1">
      <c r="B34" s="6"/>
      <c r="C34" s="6"/>
      <c r="D34" s="6"/>
      <c r="E34" s="6"/>
      <c r="F34" s="6"/>
      <c r="G34" s="6"/>
      <c r="H34" s="6"/>
    </row>
    <row r="35" spans="1:8" ht="12.95" customHeight="1">
      <c r="A35" s="7"/>
      <c r="B35" s="26" t="s">
        <v>26</v>
      </c>
      <c r="C35" s="27"/>
      <c r="D35" s="25"/>
      <c r="E35" s="25"/>
      <c r="F35" s="25"/>
      <c r="G35" s="25"/>
      <c r="H35" s="28"/>
    </row>
    <row r="36" spans="1:8" ht="12.95" customHeight="1">
      <c r="A36" s="7"/>
      <c r="B36" s="9"/>
      <c r="H36" s="7"/>
    </row>
    <row r="37" spans="1:8" ht="12.95" customHeight="1">
      <c r="A37" s="7"/>
      <c r="B37" s="21" t="s">
        <v>27</v>
      </c>
      <c r="D37" s="101" t="s">
        <v>28</v>
      </c>
      <c r="E37" s="101"/>
      <c r="F37" s="101"/>
      <c r="G37" s="101"/>
      <c r="H37" s="102"/>
    </row>
    <row r="38" spans="1:8" ht="12.95" customHeight="1">
      <c r="A38" s="7"/>
      <c r="B38" s="9"/>
      <c r="D38" s="25"/>
      <c r="E38" s="25"/>
      <c r="F38" s="25"/>
      <c r="G38" s="25"/>
      <c r="H38" s="28"/>
    </row>
    <row r="39" spans="1:8" ht="12.95" customHeight="1">
      <c r="A39" s="7"/>
      <c r="B39" s="21" t="s">
        <v>29</v>
      </c>
      <c r="C39" s="22"/>
      <c r="D39" s="106" t="s">
        <v>30</v>
      </c>
      <c r="E39" s="101"/>
      <c r="F39" s="101"/>
      <c r="G39" s="101"/>
      <c r="H39" s="102"/>
    </row>
    <row r="40" spans="1:8" ht="12.95" customHeight="1">
      <c r="A40" s="7"/>
      <c r="B40" s="9"/>
      <c r="H40" s="7"/>
    </row>
    <row r="41" spans="1:8" ht="12.95" customHeight="1">
      <c r="A41" s="7"/>
      <c r="B41" s="107" t="s">
        <v>31</v>
      </c>
      <c r="C41" s="108"/>
      <c r="D41" s="108"/>
      <c r="E41" s="108"/>
      <c r="F41" s="108"/>
      <c r="G41" s="108"/>
      <c r="H41" s="95"/>
    </row>
    <row r="42" spans="1:8" ht="12.75" customHeight="1">
      <c r="A42" s="7"/>
      <c r="B42" s="93" t="s">
        <v>32</v>
      </c>
      <c r="C42" s="5"/>
      <c r="D42" s="5"/>
      <c r="E42" s="5"/>
      <c r="F42" s="5"/>
      <c r="G42" s="5"/>
      <c r="H42" s="94"/>
    </row>
    <row r="43" spans="1:8" ht="12.95" customHeight="1">
      <c r="A43" s="7"/>
      <c r="B43" s="9"/>
      <c r="H43" s="7"/>
    </row>
    <row r="44" spans="1:8" ht="12.95" customHeight="1">
      <c r="A44" s="7"/>
      <c r="B44" s="112" t="n">
        <v>47</v>
      </c>
      <c r="C44" s="101"/>
      <c r="D44" s="101"/>
      <c r="E44" s="101"/>
      <c r="F44" s="101"/>
      <c r="G44" s="101"/>
      <c r="H44" s="102"/>
    </row>
    <row r="45" spans="1:8" ht="12.95" customHeight="1">
      <c r="A45" s="7"/>
      <c r="B45" s="93" t="s">
        <v>33</v>
      </c>
      <c r="C45" s="5"/>
      <c r="D45" s="5"/>
      <c r="E45" s="5"/>
      <c r="F45" s="5"/>
      <c r="G45" s="5"/>
      <c r="H45" s="94"/>
    </row>
    <row r="46" spans="1:8" ht="12.95" customHeight="1">
      <c r="A46" s="7"/>
      <c r="B46" s="23"/>
      <c r="C46" s="6"/>
      <c r="D46" s="6"/>
      <c r="E46" s="6"/>
      <c r="F46" s="6"/>
      <c r="G46" s="6"/>
      <c r="H46" s="24"/>
    </row>
    <row r="47" spans="2:8" ht="12.95" customHeight="1">
      <c r="B47" s="25"/>
      <c r="C47" s="25"/>
      <c r="D47" s="25"/>
      <c r="E47" s="25"/>
      <c r="F47" s="25"/>
      <c r="G47" s="25"/>
      <c r="H47" s="25"/>
    </row>
  </sheetData>
  <mergeCells count="27">
    <mergeCell ref="B3:H3"/>
    <mergeCell ref="B4:H4"/>
    <mergeCell ref="D5:F5"/>
    <mergeCell ref="B10:D10"/>
    <mergeCell ref="B12:D12"/>
    <mergeCell ref="F14:H14"/>
    <mergeCell ref="B14:D15"/>
    <mergeCell ref="E14:E15"/>
    <mergeCell ref="F15:H15"/>
    <mergeCell ref="B17:D18"/>
    <mergeCell ref="E17:E18"/>
    <mergeCell ref="F17:H18"/>
    <mergeCell ref="B20:D21"/>
    <mergeCell ref="E20:E21"/>
    <mergeCell ref="F21:H21"/>
    <mergeCell ref="B23:D23"/>
    <mergeCell ref="B24:D24"/>
    <mergeCell ref="B25:D25"/>
    <mergeCell ref="B26:D26"/>
    <mergeCell ref="B28:D29"/>
    <mergeCell ref="B37:C37"/>
    <mergeCell ref="D37:H37"/>
    <mergeCell ref="D39:H39"/>
    <mergeCell ref="B41:H41"/>
    <mergeCell ref="B42:H42"/>
    <mergeCell ref="B44:H44"/>
    <mergeCell ref="B45:H45"/>
  </mergeCells>
  <printOptions>
    <extLst>
      <ext uri="smNativeData">
        <pm:pageFlags xmlns:pm="smNativeData" id="7199" printRowHead="0" printColHead="0" printHeadLine="0" printFootLine="1" autoHeightHeader="0" autoHeightFooter="0" fitToPageBoth="0"/>
      </ext>
    </extLst>
  </printOptions>
  <pageMargins left="0.314583" right="0.314583" top="0.747917" bottom="0.747917" header="0.314583" footer="0.314583"/>
  <pageSetup paperSize="9" scale="90" fitToWidth="1" fitToHeight="1"/>
  <headerFooter>
    <oddFooter>&amp;L2956D367</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L61"/>
  <sheetViews>
    <sheetView view="normal" workbookViewId="0">
      <pane ySplit="5" topLeftCell="A6" activePane="bottomLeft" state="frozen"/>
      <selection pane="bottomLeft" activeCell="C8" sqref="C8"/>
    </sheetView>
  </sheetViews>
  <sheetFormatPr defaultRowHeight="13.45"/>
  <cols>
    <col min="1" max="1" width="5.711712" customWidth="1" style="42"/>
    <col min="2" max="2" width="70.711712" customWidth="1" style="40"/>
    <col min="3" max="3" width="17.711712" customWidth="1" style="40"/>
    <col min="4" max="5" width="15.711712" customWidth="1" style="45"/>
    <col min="6" max="6" width="18.711712" customWidth="1" style="45"/>
    <col min="7" max="11" width="15.711712" customWidth="1" style="40"/>
    <col min="12" max="12" width="18.711712" customWidth="1" style="40"/>
    <col min="13" max="257" width="9.144144" customWidth="1" style="40"/>
  </cols>
  <sheetData>
    <row r="1" spans="1:6">
      <c r="A1" s="39"/>
      <c r="B1" s="117" t="s">
        <v>34</v>
      </c>
      <c r="C1" s="117"/>
      <c r="D1" s="44"/>
      <c r="E1" s="44"/>
      <c r="F1" s="44"/>
    </row>
    <row r="2" spans="1:12" ht="65.10" customHeight="1">
      <c r="A2" s="118" t="s">
        <v>35</v>
      </c>
      <c r="B2" s="119" t="s">
        <v>36</v>
      </c>
      <c r="C2" s="128" t="s">
        <v>37</v>
      </c>
      <c r="D2" s="131" t="s">
        <v>38</v>
      </c>
      <c r="E2" s="126" t="s">
        <v>39</v>
      </c>
      <c r="F2" s="127"/>
      <c r="G2" s="122" t="s">
        <v>40</v>
      </c>
      <c r="H2" s="123"/>
      <c r="I2" s="122" t="s">
        <v>41</v>
      </c>
      <c r="J2" s="123"/>
      <c r="K2" s="122" t="s">
        <v>42</v>
      </c>
      <c r="L2" s="123"/>
    </row>
    <row r="3" spans="1:12" ht="30" customHeight="1">
      <c r="A3" s="118"/>
      <c r="B3" s="119"/>
      <c r="C3" s="129"/>
      <c r="D3" s="132"/>
      <c r="E3" s="120" t="s">
        <v>43</v>
      </c>
      <c r="F3" s="120" t="s">
        <v>44</v>
      </c>
      <c r="G3" s="124" t="s">
        <v>43</v>
      </c>
      <c r="H3" s="124" t="s">
        <v>45</v>
      </c>
      <c r="I3" s="124" t="s">
        <v>43</v>
      </c>
      <c r="J3" s="124" t="s">
        <v>45</v>
      </c>
      <c r="K3" s="124" t="s">
        <v>43</v>
      </c>
      <c r="L3" s="124" t="s">
        <v>46</v>
      </c>
    </row>
    <row r="4" spans="1:12" ht="39.95" customHeight="1">
      <c r="A4" s="118"/>
      <c r="B4" s="119"/>
      <c r="C4" s="130"/>
      <c r="D4" s="133"/>
      <c r="E4" s="121"/>
      <c r="F4" s="121"/>
      <c r="G4" s="125"/>
      <c r="H4" s="125"/>
      <c r="I4" s="125"/>
      <c r="J4" s="125"/>
      <c r="K4" s="125"/>
      <c r="L4" s="125"/>
    </row>
    <row r="5" spans="1:12">
      <c r="A5" s="41" t="s">
        <v>47</v>
      </c>
      <c r="B5" s="41" t="s">
        <v>48</v>
      </c>
      <c r="C5" s="41" t="n">
        <v>1</v>
      </c>
      <c r="D5" s="41" t="n">
        <v>2</v>
      </c>
      <c r="E5" s="41" t="n">
        <v>3</v>
      </c>
      <c r="F5" s="41" t="n">
        <v>4</v>
      </c>
      <c r="G5" s="41" t="n">
        <v>5</v>
      </c>
      <c r="H5" s="41" t="n">
        <v>6</v>
      </c>
      <c r="I5" s="41" t="n">
        <v>7</v>
      </c>
      <c r="J5" s="41" t="n">
        <v>8</v>
      </c>
      <c r="K5" s="41" t="n">
        <v>9</v>
      </c>
      <c r="L5" s="41" t="n">
        <v>10</v>
      </c>
    </row>
    <row r="6" spans="1:12" ht="20.10" customHeight="1">
      <c r="A6" s="76" t="n">
        <v>1</v>
      </c>
      <c r="B6" s="77" t="s">
        <v>49</v>
      </c>
      <c r="C6" s="78">
        <f>SUM(C7,C10,C13,C14,C15,C21,C24,C25,C18,C19,C20)</f>
        <v>1878</v>
      </c>
      <c r="D6" s="78">
        <f>SUM(D7,D10,D13,D14,D15,D21,D24,D25,D18,D19,D20)</f>
        <v>2544402.10000000428</v>
      </c>
      <c r="E6" s="78">
        <f>SUM(E7,E10,E13,E14,E15,E21,E24,E25,E18,E19,E20)</f>
        <v>1761</v>
      </c>
      <c r="F6" s="78">
        <f>SUM(F7,F10,F13,F14,F15,F21,F24,F25,F18,F19,F20)</f>
        <v>2336793.93000000296</v>
      </c>
      <c r="G6" s="78">
        <f>SUM(G7,G10,G13,G14,G15,G21,G24,G25,G18,G19,G20)</f>
        <v>9</v>
      </c>
      <c r="H6" s="78">
        <f>SUM(H7,H10,H13,H14,H15,H21,H24,H25,H18,H19,H20)</f>
        <v>5884</v>
      </c>
      <c r="I6" s="78">
        <f>SUM(I7,I10,I13,I14,I15,I21,I24,I25,I18,I19,I20)</f>
        <v>3</v>
      </c>
      <c r="J6" s="78">
        <f>SUM(J7,J10,J13,J14,J15,J21,J24,J25,J18,J19,J20)</f>
        <v>4404.40000000000055</v>
      </c>
      <c r="K6" s="78">
        <f>SUM(K7,K10,K13,K14,K15,K21,K24,K25,K18,K19,K20)</f>
        <v>102</v>
      </c>
      <c r="L6" s="78">
        <f>SUM(L7,L10,L13,L14,L15,L21,L24,L25,L18,L19,L20)</f>
        <v>115627.279999999897</v>
      </c>
    </row>
    <row r="7" spans="1:12" ht="12.75" customHeight="1">
      <c r="A7" s="76" t="n">
        <v>2</v>
      </c>
      <c r="B7" s="79" t="s">
        <v>50</v>
      </c>
      <c r="C7" s="80" t="n">
        <v>409</v>
      </c>
      <c r="D7" s="80" t="n">
        <v>1310187.89999999991</v>
      </c>
      <c r="E7" s="80" t="n">
        <v>399</v>
      </c>
      <c r="F7" s="80" t="n">
        <v>1127436.68999999994</v>
      </c>
      <c r="G7" s="80"/>
      <c r="H7" s="80"/>
      <c r="I7" s="80"/>
      <c r="J7" s="80"/>
      <c r="K7" s="80" t="n">
        <v>10</v>
      </c>
      <c r="L7" s="80" t="n">
        <v>24635.880000000001</v>
      </c>
    </row>
    <row r="8" spans="1:12">
      <c r="A8" s="76" t="n">
        <v>3</v>
      </c>
      <c r="B8" s="81" t="s">
        <v>51</v>
      </c>
      <c r="C8" s="80" t="n">
        <v>380</v>
      </c>
      <c r="D8" s="80" t="n">
        <v>1223408.25</v>
      </c>
      <c r="E8" s="80" t="n">
        <v>380</v>
      </c>
      <c r="F8" s="80" t="n">
        <v>1053684.68999999994</v>
      </c>
      <c r="G8" s="80"/>
      <c r="H8" s="80"/>
      <c r="I8" s="80"/>
      <c r="J8" s="80"/>
      <c r="K8" s="80"/>
      <c r="L8" s="80"/>
    </row>
    <row r="9" spans="1:12">
      <c r="A9" s="76" t="n">
        <v>4</v>
      </c>
      <c r="B9" s="81" t="s">
        <v>52</v>
      </c>
      <c r="C9" s="80" t="n">
        <v>29</v>
      </c>
      <c r="D9" s="80" t="n">
        <v>86779.6499999999942</v>
      </c>
      <c r="E9" s="80" t="n">
        <v>19</v>
      </c>
      <c r="F9" s="80" t="n">
        <v>73752</v>
      </c>
      <c r="G9" s="80"/>
      <c r="H9" s="80"/>
      <c r="I9" s="80"/>
      <c r="J9" s="80"/>
      <c r="K9" s="80" t="n">
        <v>10</v>
      </c>
      <c r="L9" s="80" t="n">
        <v>24635.880000000001</v>
      </c>
    </row>
    <row r="10" spans="1:12">
      <c r="A10" s="76" t="n">
        <v>5</v>
      </c>
      <c r="B10" s="79" t="s">
        <v>53</v>
      </c>
      <c r="C10" s="80" t="n">
        <v>498</v>
      </c>
      <c r="D10" s="80" t="n">
        <v>620740.800000000047</v>
      </c>
      <c r="E10" s="80" t="n">
        <v>434</v>
      </c>
      <c r="F10" s="80" t="n">
        <v>617361.619999999995</v>
      </c>
      <c r="G10" s="80" t="n">
        <v>3</v>
      </c>
      <c r="H10" s="80" t="n">
        <v>4101.60000000000036</v>
      </c>
      <c r="I10" s="80" t="n">
        <v>2</v>
      </c>
      <c r="J10" s="80" t="n">
        <v>4101.60000000000036</v>
      </c>
      <c r="K10" s="80" t="n">
        <v>57</v>
      </c>
      <c r="L10" s="80" t="n">
        <v>70855.1999999998952</v>
      </c>
    </row>
    <row r="11" spans="1:12">
      <c r="A11" s="76" t="n">
        <v>6</v>
      </c>
      <c r="B11" s="81" t="s">
        <v>54</v>
      </c>
      <c r="C11" s="80" t="n">
        <v>12</v>
      </c>
      <c r="D11" s="80" t="n">
        <v>36336</v>
      </c>
      <c r="E11" s="80" t="n">
        <v>11</v>
      </c>
      <c r="F11" s="80" t="n">
        <v>32358.4000000000015</v>
      </c>
      <c r="G11" s="80"/>
      <c r="H11" s="80"/>
      <c r="I11" s="80"/>
      <c r="J11" s="80"/>
      <c r="K11" s="80" t="n">
        <v>1</v>
      </c>
      <c r="L11" s="80" t="n">
        <v>3028</v>
      </c>
    </row>
    <row r="12" spans="1:12">
      <c r="A12" s="76" t="n">
        <v>7</v>
      </c>
      <c r="B12" s="81" t="s">
        <v>55</v>
      </c>
      <c r="C12" s="80" t="n">
        <v>486</v>
      </c>
      <c r="D12" s="80" t="n">
        <v>584404.800000000978</v>
      </c>
      <c r="E12" s="80" t="n">
        <v>423</v>
      </c>
      <c r="F12" s="80" t="n">
        <v>585003.219999999972</v>
      </c>
      <c r="G12" s="80" t="n">
        <v>3</v>
      </c>
      <c r="H12" s="80" t="n">
        <v>4101.60000000000036</v>
      </c>
      <c r="I12" s="80" t="n">
        <v>2</v>
      </c>
      <c r="J12" s="80" t="n">
        <v>4101.60000000000036</v>
      </c>
      <c r="K12" s="80" t="n">
        <v>56</v>
      </c>
      <c r="L12" s="80" t="n">
        <v>67827.1999999998952</v>
      </c>
    </row>
    <row r="13" spans="1:12">
      <c r="A13" s="76" t="n">
        <v>8</v>
      </c>
      <c r="B13" s="79" t="s">
        <v>56</v>
      </c>
      <c r="C13" s="80" t="n">
        <v>264</v>
      </c>
      <c r="D13" s="80" t="n">
        <v>319757.400000002002</v>
      </c>
      <c r="E13" s="80" t="n">
        <v>259</v>
      </c>
      <c r="F13" s="80" t="n">
        <v>313212.040000001027</v>
      </c>
      <c r="G13" s="80"/>
      <c r="H13" s="80"/>
      <c r="I13" s="80"/>
      <c r="J13" s="80"/>
      <c r="K13" s="80" t="n">
        <v>5</v>
      </c>
      <c r="L13" s="80" t="n">
        <v>6056</v>
      </c>
    </row>
    <row r="14" spans="1:12">
      <c r="A14" s="76" t="n">
        <v>9</v>
      </c>
      <c r="B14" s="79" t="s">
        <v>57</v>
      </c>
      <c r="C14" s="80"/>
      <c r="D14" s="80"/>
      <c r="E14" s="80"/>
      <c r="F14" s="80"/>
      <c r="G14" s="80"/>
      <c r="H14" s="80"/>
      <c r="I14" s="80"/>
      <c r="J14" s="80"/>
      <c r="K14" s="80"/>
      <c r="L14" s="80"/>
    </row>
    <row r="15" spans="1:12" ht="89.25" customHeight="1">
      <c r="A15" s="76" t="n">
        <v>10</v>
      </c>
      <c r="B15" s="79" t="s">
        <v>58</v>
      </c>
      <c r="C15" s="80" t="n">
        <v>272</v>
      </c>
      <c r="D15" s="80" t="n">
        <v>166540.00000000099</v>
      </c>
      <c r="E15" s="80" t="n">
        <v>254</v>
      </c>
      <c r="F15" s="80" t="n">
        <v>161727.300000001007</v>
      </c>
      <c r="G15" s="80"/>
      <c r="H15" s="80"/>
      <c r="I15" s="80"/>
      <c r="J15" s="80"/>
      <c r="K15" s="80" t="n">
        <v>18</v>
      </c>
      <c r="L15" s="80" t="n">
        <v>10900.7999999999993</v>
      </c>
    </row>
    <row r="16" spans="1:12">
      <c r="A16" s="76" t="n">
        <v>11</v>
      </c>
      <c r="B16" s="81" t="s">
        <v>54</v>
      </c>
      <c r="C16" s="80" t="n">
        <v>4</v>
      </c>
      <c r="D16" s="80" t="n">
        <v>6056</v>
      </c>
      <c r="E16" s="80" t="n">
        <v>4</v>
      </c>
      <c r="F16" s="80" t="n">
        <v>4239.19999999999982</v>
      </c>
      <c r="G16" s="80"/>
      <c r="H16" s="80"/>
      <c r="I16" s="80"/>
      <c r="J16" s="80"/>
      <c r="K16" s="80"/>
      <c r="L16" s="80"/>
    </row>
    <row r="17" spans="1:12">
      <c r="A17" s="76" t="n">
        <v>12</v>
      </c>
      <c r="B17" s="81" t="s">
        <v>55</v>
      </c>
      <c r="C17" s="80" t="n">
        <v>268</v>
      </c>
      <c r="D17" s="80" t="n">
        <v>160484.00000000099</v>
      </c>
      <c r="E17" s="80" t="n">
        <v>250</v>
      </c>
      <c r="F17" s="80" t="n">
        <v>157488.100000000995</v>
      </c>
      <c r="G17" s="80"/>
      <c r="H17" s="80"/>
      <c r="I17" s="80"/>
      <c r="J17" s="80"/>
      <c r="K17" s="80" t="n">
        <v>18</v>
      </c>
      <c r="L17" s="80" t="n">
        <v>10900.7999999999993</v>
      </c>
    </row>
    <row r="18" spans="1:12">
      <c r="A18" s="76" t="n">
        <v>13</v>
      </c>
      <c r="B18" s="79" t="s">
        <v>59</v>
      </c>
      <c r="C18" s="80" t="n">
        <v>407</v>
      </c>
      <c r="D18" s="80" t="n">
        <v>122936.800000001007</v>
      </c>
      <c r="E18" s="80" t="n">
        <v>390</v>
      </c>
      <c r="F18" s="80" t="n">
        <v>113119.880000000994</v>
      </c>
      <c r="G18" s="80" t="n">
        <v>6</v>
      </c>
      <c r="H18" s="80" t="n">
        <v>1782.40000000000009</v>
      </c>
      <c r="I18" s="80" t="n">
        <v>1</v>
      </c>
      <c r="J18" s="80" t="n">
        <v>302.800000000000011</v>
      </c>
      <c r="K18" s="80" t="n">
        <v>9</v>
      </c>
      <c r="L18" s="80" t="n">
        <v>2725.19999999999982</v>
      </c>
    </row>
    <row r="19" spans="1:12">
      <c r="A19" s="76" t="n">
        <v>14</v>
      </c>
      <c r="B19" s="79" t="s">
        <v>60</v>
      </c>
      <c r="C19" s="80" t="n">
        <v>28</v>
      </c>
      <c r="D19" s="80" t="n">
        <v>4239.19999999999982</v>
      </c>
      <c r="E19" s="80" t="n">
        <v>25</v>
      </c>
      <c r="F19" s="80" t="n">
        <v>3936.40000000000009</v>
      </c>
      <c r="G19" s="80"/>
      <c r="H19" s="80"/>
      <c r="I19" s="80"/>
      <c r="J19" s="80"/>
      <c r="K19" s="80" t="n">
        <v>3</v>
      </c>
      <c r="L19" s="80" t="n">
        <v>454.199999999999989</v>
      </c>
    </row>
    <row r="20" spans="1:12">
      <c r="A20" s="76" t="n">
        <v>15</v>
      </c>
      <c r="B20" s="79" t="s">
        <v>61</v>
      </c>
      <c r="C20" s="80"/>
      <c r="D20" s="80"/>
      <c r="E20" s="80"/>
      <c r="F20" s="80"/>
      <c r="G20" s="80"/>
      <c r="H20" s="80"/>
      <c r="I20" s="80"/>
      <c r="J20" s="80"/>
      <c r="K20" s="80"/>
      <c r="L20" s="80"/>
    </row>
    <row r="21" spans="1:12">
      <c r="A21" s="76" t="n">
        <v>16</v>
      </c>
      <c r="B21" s="79" t="s">
        <v>62</v>
      </c>
      <c r="C21" s="80"/>
      <c r="D21" s="80"/>
      <c r="E21" s="80"/>
      <c r="F21" s="80"/>
      <c r="G21" s="80"/>
      <c r="H21" s="80"/>
      <c r="I21" s="80"/>
      <c r="J21" s="80"/>
      <c r="K21" s="80"/>
      <c r="L21" s="80"/>
    </row>
    <row r="22" spans="1:12">
      <c r="A22" s="76" t="n">
        <v>17</v>
      </c>
      <c r="B22" s="81" t="s">
        <v>63</v>
      </c>
      <c r="C22" s="80"/>
      <c r="D22" s="80"/>
      <c r="E22" s="80"/>
      <c r="F22" s="80"/>
      <c r="G22" s="80"/>
      <c r="H22" s="80"/>
      <c r="I22" s="80"/>
      <c r="J22" s="80"/>
      <c r="K22" s="80"/>
      <c r="L22" s="80"/>
    </row>
    <row r="23" spans="1:12">
      <c r="A23" s="76" t="n">
        <v>18</v>
      </c>
      <c r="B23" s="81" t="s">
        <v>64</v>
      </c>
      <c r="C23" s="80"/>
      <c r="D23" s="80"/>
      <c r="E23" s="80"/>
      <c r="F23" s="80"/>
      <c r="G23" s="80"/>
      <c r="H23" s="80"/>
      <c r="I23" s="80"/>
      <c r="J23" s="80"/>
      <c r="K23" s="80"/>
      <c r="L23" s="80"/>
    </row>
    <row r="24" spans="1:12">
      <c r="A24" s="76" t="n">
        <v>19</v>
      </c>
      <c r="B24" s="79" t="s">
        <v>65</v>
      </c>
      <c r="C24" s="80"/>
      <c r="D24" s="80"/>
      <c r="E24" s="80"/>
      <c r="F24" s="80"/>
      <c r="G24" s="80"/>
      <c r="H24" s="80"/>
      <c r="I24" s="80"/>
      <c r="J24" s="80"/>
      <c r="K24" s="80"/>
      <c r="L24" s="80"/>
    </row>
    <row r="25" spans="1:12">
      <c r="A25" s="76" t="n">
        <v>20</v>
      </c>
      <c r="B25" s="79" t="s">
        <v>66</v>
      </c>
      <c r="C25" s="80"/>
      <c r="D25" s="80"/>
      <c r="E25" s="80"/>
      <c r="F25" s="80"/>
      <c r="G25" s="80"/>
      <c r="H25" s="80"/>
      <c r="I25" s="80"/>
      <c r="J25" s="80"/>
      <c r="K25" s="80"/>
      <c r="L25" s="80"/>
    </row>
    <row r="26" spans="1:12">
      <c r="A26" s="76" t="n">
        <v>21</v>
      </c>
      <c r="B26" s="81" t="s">
        <v>54</v>
      </c>
      <c r="C26" s="80"/>
      <c r="D26" s="80"/>
      <c r="E26" s="80"/>
      <c r="F26" s="80"/>
      <c r="G26" s="80"/>
      <c r="H26" s="80"/>
      <c r="I26" s="80"/>
      <c r="J26" s="80"/>
      <c r="K26" s="80"/>
      <c r="L26" s="80"/>
    </row>
    <row r="27" spans="1:12">
      <c r="A27" s="76" t="n">
        <v>22</v>
      </c>
      <c r="B27" s="81" t="s">
        <v>55</v>
      </c>
      <c r="C27" s="80"/>
      <c r="D27" s="80"/>
      <c r="E27" s="80"/>
      <c r="F27" s="80"/>
      <c r="G27" s="80"/>
      <c r="H27" s="80"/>
      <c r="I27" s="80"/>
      <c r="J27" s="80"/>
      <c r="K27" s="80"/>
      <c r="L27" s="80"/>
    </row>
    <row r="28" spans="1:12" ht="20.10" customHeight="1">
      <c r="A28" s="76" t="n">
        <v>23</v>
      </c>
      <c r="B28" s="77" t="s">
        <v>67</v>
      </c>
      <c r="C28" s="78">
        <f>SUM(C29:C38)</f>
        <v>0</v>
      </c>
      <c r="D28" s="78">
        <f>SUM(D29:D38)</f>
        <v>0</v>
      </c>
      <c r="E28" s="78">
        <f>SUM(E29:E38)</f>
        <v>0</v>
      </c>
      <c r="F28" s="78">
        <f>SUM(F29:F38)</f>
        <v>0</v>
      </c>
      <c r="G28" s="78">
        <f>SUM(G29:G38)</f>
        <v>0</v>
      </c>
      <c r="H28" s="78">
        <f>SUM(H29:H38)</f>
        <v>0</v>
      </c>
      <c r="I28" s="78">
        <f>SUM(I29:I38)</f>
        <v>0</v>
      </c>
      <c r="J28" s="78">
        <f>SUM(J29:J38)</f>
        <v>0</v>
      </c>
      <c r="K28" s="78">
        <f>SUM(K29:K38)</f>
        <v>0</v>
      </c>
      <c r="L28" s="78">
        <f>SUM(L29:L38)</f>
        <v>0</v>
      </c>
    </row>
    <row r="29" spans="1:12">
      <c r="A29" s="76" t="n">
        <v>24</v>
      </c>
      <c r="B29" s="79" t="s">
        <v>68</v>
      </c>
      <c r="C29" s="80"/>
      <c r="D29" s="80"/>
      <c r="E29" s="80"/>
      <c r="F29" s="80"/>
      <c r="G29" s="80"/>
      <c r="H29" s="80"/>
      <c r="I29" s="80"/>
      <c r="J29" s="80"/>
      <c r="K29" s="80"/>
      <c r="L29" s="80"/>
    </row>
    <row r="30" spans="1:12">
      <c r="A30" s="76" t="n">
        <v>25</v>
      </c>
      <c r="B30" s="79" t="s">
        <v>63</v>
      </c>
      <c r="C30" s="80"/>
      <c r="D30" s="80"/>
      <c r="E30" s="80"/>
      <c r="F30" s="80"/>
      <c r="G30" s="80"/>
      <c r="H30" s="80"/>
      <c r="I30" s="80"/>
      <c r="J30" s="80"/>
      <c r="K30" s="80"/>
      <c r="L30" s="80"/>
    </row>
    <row r="31" spans="1:12">
      <c r="A31" s="76" t="n">
        <v>26</v>
      </c>
      <c r="B31" s="79" t="s">
        <v>59</v>
      </c>
      <c r="C31" s="80"/>
      <c r="D31" s="80"/>
      <c r="E31" s="80"/>
      <c r="F31" s="80"/>
      <c r="G31" s="80"/>
      <c r="H31" s="80"/>
      <c r="I31" s="80"/>
      <c r="J31" s="80"/>
      <c r="K31" s="80"/>
      <c r="L31" s="80"/>
    </row>
    <row r="32" spans="1:12">
      <c r="A32" s="76" t="n">
        <v>27</v>
      </c>
      <c r="B32" s="79" t="s">
        <v>60</v>
      </c>
      <c r="C32" s="80"/>
      <c r="D32" s="80"/>
      <c r="E32" s="80"/>
      <c r="F32" s="80"/>
      <c r="G32" s="80"/>
      <c r="H32" s="80"/>
      <c r="I32" s="80"/>
      <c r="J32" s="80"/>
      <c r="K32" s="80"/>
      <c r="L32" s="80"/>
    </row>
    <row r="33" spans="1:12">
      <c r="A33" s="76" t="n">
        <v>28</v>
      </c>
      <c r="B33" s="79" t="s">
        <v>69</v>
      </c>
      <c r="C33" s="80"/>
      <c r="D33" s="80"/>
      <c r="E33" s="80"/>
      <c r="F33" s="80"/>
      <c r="G33" s="80"/>
      <c r="H33" s="80"/>
      <c r="I33" s="80"/>
      <c r="J33" s="80"/>
      <c r="K33" s="80"/>
      <c r="L33" s="80"/>
    </row>
    <row r="34" spans="1:12">
      <c r="A34" s="76" t="n">
        <v>29</v>
      </c>
      <c r="B34" s="79" t="s">
        <v>70</v>
      </c>
      <c r="C34" s="80"/>
      <c r="D34" s="80"/>
      <c r="E34" s="80"/>
      <c r="F34" s="80"/>
      <c r="G34" s="80"/>
      <c r="H34" s="80"/>
      <c r="I34" s="80"/>
      <c r="J34" s="80"/>
      <c r="K34" s="80"/>
      <c r="L34" s="80"/>
    </row>
    <row r="35" spans="1:12">
      <c r="A35" s="76" t="n">
        <v>30</v>
      </c>
      <c r="B35" s="79" t="s">
        <v>71</v>
      </c>
      <c r="C35" s="80"/>
      <c r="D35" s="80"/>
      <c r="E35" s="80"/>
      <c r="F35" s="80"/>
      <c r="G35" s="80"/>
      <c r="H35" s="80"/>
      <c r="I35" s="80"/>
      <c r="J35" s="80"/>
      <c r="K35" s="80"/>
      <c r="L35" s="80"/>
    </row>
    <row r="36" spans="1:12">
      <c r="A36" s="76" t="n">
        <v>31</v>
      </c>
      <c r="B36" s="79" t="s">
        <v>72</v>
      </c>
      <c r="C36" s="80"/>
      <c r="D36" s="80"/>
      <c r="E36" s="80"/>
      <c r="F36" s="80"/>
      <c r="G36" s="80"/>
      <c r="H36" s="80"/>
      <c r="I36" s="80"/>
      <c r="J36" s="80"/>
      <c r="K36" s="80"/>
      <c r="L36" s="80"/>
    </row>
    <row r="37" spans="1:12">
      <c r="A37" s="76" t="n">
        <v>32</v>
      </c>
      <c r="B37" s="79" t="s">
        <v>73</v>
      </c>
      <c r="C37" s="80"/>
      <c r="D37" s="80"/>
      <c r="E37" s="80"/>
      <c r="F37" s="80"/>
      <c r="G37" s="80"/>
      <c r="H37" s="80"/>
      <c r="I37" s="80"/>
      <c r="J37" s="80"/>
      <c r="K37" s="80"/>
      <c r="L37" s="80"/>
    </row>
    <row r="38" spans="1:12">
      <c r="A38" s="76" t="n">
        <v>33</v>
      </c>
      <c r="B38" s="79" t="s">
        <v>74</v>
      </c>
      <c r="C38" s="80"/>
      <c r="D38" s="80"/>
      <c r="E38" s="80"/>
      <c r="F38" s="80"/>
      <c r="G38" s="80"/>
      <c r="H38" s="80"/>
      <c r="I38" s="80"/>
      <c r="J38" s="80"/>
      <c r="K38" s="80"/>
      <c r="L38" s="80"/>
    </row>
    <row r="39" spans="1:12" ht="20.10" customHeight="1">
      <c r="A39" s="76" t="n">
        <v>34</v>
      </c>
      <c r="B39" s="77" t="s">
        <v>75</v>
      </c>
      <c r="C39" s="78">
        <f>SUM(C40,C47,C48,C49)</f>
        <v>48</v>
      </c>
      <c r="D39" s="78">
        <f>SUM(D40,D47,D48,D49)</f>
        <v>58137.5999999999985</v>
      </c>
      <c r="E39" s="78">
        <f>SUM(E40,E47,E48,E49)</f>
        <v>47</v>
      </c>
      <c r="F39" s="78">
        <f>SUM(F40,F47,F48,F49)</f>
        <v>31826.5400000000009</v>
      </c>
      <c r="G39" s="78">
        <f>SUM(G40,G47,G48,G49)</f>
        <v>0</v>
      </c>
      <c r="H39" s="78">
        <f>SUM(H40,H47,H48,H49)</f>
        <v>0</v>
      </c>
      <c r="I39" s="78">
        <f>SUM(I40,I47,I48,I49)</f>
        <v>0</v>
      </c>
      <c r="J39" s="78">
        <f>SUM(J40,J47,J48,J49)</f>
        <v>0</v>
      </c>
      <c r="K39" s="78">
        <f>SUM(K40,K47,K48,K49)</f>
        <v>1</v>
      </c>
      <c r="L39" s="78">
        <f>SUM(L40,L47,L48,L49)</f>
        <v>1211.20000000000005</v>
      </c>
    </row>
    <row r="40" spans="1:12">
      <c r="A40" s="76" t="n">
        <v>35</v>
      </c>
      <c r="B40" s="79" t="s">
        <v>76</v>
      </c>
      <c r="C40" s="80">
        <f>SUM(C41,C44)</f>
        <v>48</v>
      </c>
      <c r="D40" s="80">
        <f>SUM(D41,D44)</f>
        <v>58137.5999999999985</v>
      </c>
      <c r="E40" s="80">
        <f>SUM(E41,E44)</f>
        <v>47</v>
      </c>
      <c r="F40" s="80">
        <f>SUM(F41,F44)</f>
        <v>31826.5400000000009</v>
      </c>
      <c r="G40" s="80">
        <f>SUM(G41,G44)</f>
        <v>0</v>
      </c>
      <c r="H40" s="80">
        <f>SUM(H41,H44)</f>
        <v>0</v>
      </c>
      <c r="I40" s="80">
        <f>SUM(I41,I44)</f>
        <v>0</v>
      </c>
      <c r="J40" s="80">
        <f>SUM(J41,J44)</f>
        <v>0</v>
      </c>
      <c r="K40" s="80">
        <f>SUM(K41,K44)</f>
        <v>1</v>
      </c>
      <c r="L40" s="80">
        <f>SUM(L41,L44)</f>
        <v>1211.20000000000005</v>
      </c>
    </row>
    <row r="41" spans="1:12">
      <c r="A41" s="76" t="n">
        <v>36</v>
      </c>
      <c r="B41" s="79" t="s">
        <v>77</v>
      </c>
      <c r="C41" s="80"/>
      <c r="D41" s="80"/>
      <c r="E41" s="80"/>
      <c r="F41" s="80"/>
      <c r="G41" s="80"/>
      <c r="H41" s="80"/>
      <c r="I41" s="80"/>
      <c r="J41" s="80"/>
      <c r="K41" s="80"/>
      <c r="L41" s="80"/>
    </row>
    <row r="42" spans="1:12">
      <c r="A42" s="76" t="n">
        <v>37</v>
      </c>
      <c r="B42" s="81" t="s">
        <v>78</v>
      </c>
      <c r="C42" s="80"/>
      <c r="D42" s="80"/>
      <c r="E42" s="80"/>
      <c r="F42" s="80"/>
      <c r="G42" s="80"/>
      <c r="H42" s="80"/>
      <c r="I42" s="80"/>
      <c r="J42" s="80"/>
      <c r="K42" s="80"/>
      <c r="L42" s="80"/>
    </row>
    <row r="43" spans="1:12">
      <c r="A43" s="76" t="n">
        <v>38</v>
      </c>
      <c r="B43" s="81" t="s">
        <v>52</v>
      </c>
      <c r="C43" s="80"/>
      <c r="D43" s="80"/>
      <c r="E43" s="80"/>
      <c r="F43" s="80"/>
      <c r="G43" s="80"/>
      <c r="H43" s="80"/>
      <c r="I43" s="80"/>
      <c r="J43" s="80"/>
      <c r="K43" s="80"/>
      <c r="L43" s="80"/>
    </row>
    <row r="44" spans="1:12">
      <c r="A44" s="76" t="n">
        <v>39</v>
      </c>
      <c r="B44" s="79" t="s">
        <v>79</v>
      </c>
      <c r="C44" s="80" t="n">
        <v>48</v>
      </c>
      <c r="D44" s="80" t="n">
        <v>58137.5999999999985</v>
      </c>
      <c r="E44" s="80" t="n">
        <v>47</v>
      </c>
      <c r="F44" s="80" t="n">
        <v>31826.5400000000009</v>
      </c>
      <c r="G44" s="80"/>
      <c r="H44" s="80"/>
      <c r="I44" s="80"/>
      <c r="J44" s="80"/>
      <c r="K44" s="80" t="n">
        <v>1</v>
      </c>
      <c r="L44" s="80" t="n">
        <v>1211.20000000000005</v>
      </c>
    </row>
    <row r="45" spans="1:12">
      <c r="A45" s="76" t="n">
        <v>40</v>
      </c>
      <c r="B45" s="81" t="s">
        <v>80</v>
      </c>
      <c r="C45" s="80"/>
      <c r="D45" s="80"/>
      <c r="E45" s="80"/>
      <c r="F45" s="80"/>
      <c r="G45" s="80"/>
      <c r="H45" s="80"/>
      <c r="I45" s="80"/>
      <c r="J45" s="80"/>
      <c r="K45" s="80"/>
      <c r="L45" s="80"/>
    </row>
    <row r="46" spans="1:12">
      <c r="A46" s="76" t="n">
        <v>41</v>
      </c>
      <c r="B46" s="81" t="s">
        <v>55</v>
      </c>
      <c r="C46" s="80" t="n">
        <v>48</v>
      </c>
      <c r="D46" s="80" t="n">
        <v>58137.5999999999985</v>
      </c>
      <c r="E46" s="80" t="n">
        <v>47</v>
      </c>
      <c r="F46" s="80" t="n">
        <v>31826.5400000000009</v>
      </c>
      <c r="G46" s="80"/>
      <c r="H46" s="80"/>
      <c r="I46" s="80"/>
      <c r="J46" s="80"/>
      <c r="K46" s="80" t="n">
        <v>1</v>
      </c>
      <c r="L46" s="80" t="n">
        <v>1211.20000000000005</v>
      </c>
    </row>
    <row r="47" spans="1:12">
      <c r="A47" s="76" t="n">
        <v>42</v>
      </c>
      <c r="B47" s="79" t="s">
        <v>81</v>
      </c>
      <c r="C47" s="80"/>
      <c r="D47" s="80"/>
      <c r="E47" s="80"/>
      <c r="F47" s="80"/>
      <c r="G47" s="80"/>
      <c r="H47" s="80"/>
      <c r="I47" s="80"/>
      <c r="J47" s="80"/>
      <c r="K47" s="80"/>
      <c r="L47" s="80"/>
    </row>
    <row r="48" spans="1:12">
      <c r="A48" s="76" t="n">
        <v>43</v>
      </c>
      <c r="B48" s="82" t="s">
        <v>82</v>
      </c>
      <c r="C48" s="80"/>
      <c r="D48" s="80"/>
      <c r="E48" s="80"/>
      <c r="F48" s="80"/>
      <c r="G48" s="80"/>
      <c r="H48" s="80"/>
      <c r="I48" s="80"/>
      <c r="J48" s="80"/>
      <c r="K48" s="80"/>
      <c r="L48" s="80"/>
    </row>
    <row r="49" spans="1:12">
      <c r="A49" s="76" t="n">
        <v>44</v>
      </c>
      <c r="B49" s="79" t="s">
        <v>83</v>
      </c>
      <c r="C49" s="80"/>
      <c r="D49" s="80"/>
      <c r="E49" s="80"/>
      <c r="F49" s="80"/>
      <c r="G49" s="80"/>
      <c r="H49" s="80"/>
      <c r="I49" s="80"/>
      <c r="J49" s="80"/>
      <c r="K49" s="80"/>
      <c r="L49" s="80"/>
    </row>
    <row r="50" spans="1:12" ht="20.10" customHeight="1">
      <c r="A50" s="76" t="n">
        <v>45</v>
      </c>
      <c r="B50" s="77" t="s">
        <v>84</v>
      </c>
      <c r="C50" s="78">
        <f>SUM(C51:C54)</f>
        <v>26</v>
      </c>
      <c r="D50" s="78">
        <f>SUM(D51:D54)</f>
        <v>709.860000000000127</v>
      </c>
      <c r="E50" s="78">
        <f>SUM(E51:E54)</f>
        <v>26</v>
      </c>
      <c r="F50" s="78">
        <f>SUM(F51:F54)</f>
        <v>709.830000000000041</v>
      </c>
      <c r="G50" s="78">
        <f>SUM(G51:G54)</f>
        <v>0</v>
      </c>
      <c r="H50" s="78">
        <f>SUM(H51:H54)</f>
        <v>0</v>
      </c>
      <c r="I50" s="78">
        <f>SUM(I51:I54)</f>
        <v>0</v>
      </c>
      <c r="J50" s="78">
        <f>SUM(J51:J54)</f>
        <v>0</v>
      </c>
      <c r="K50" s="78">
        <f>SUM(K51:K54)</f>
        <v>0</v>
      </c>
      <c r="L50" s="78">
        <f>SUM(L51:L54)</f>
        <v>0</v>
      </c>
    </row>
    <row r="51" spans="1:12">
      <c r="A51" s="76" t="n">
        <v>46</v>
      </c>
      <c r="B51" s="79" t="s">
        <v>85</v>
      </c>
      <c r="C51" s="80" t="n">
        <v>21</v>
      </c>
      <c r="D51" s="80" t="n">
        <v>192.069999999999993</v>
      </c>
      <c r="E51" s="80" t="n">
        <v>21</v>
      </c>
      <c r="F51" s="80" t="n">
        <v>192.069999999999993</v>
      </c>
      <c r="G51" s="80"/>
      <c r="H51" s="80"/>
      <c r="I51" s="80"/>
      <c r="J51" s="80"/>
      <c r="K51" s="80"/>
      <c r="L51" s="80"/>
    </row>
    <row r="52" spans="1:12">
      <c r="A52" s="76" t="n">
        <v>47</v>
      </c>
      <c r="B52" s="79" t="s">
        <v>86</v>
      </c>
      <c r="C52" s="80" t="n">
        <v>4</v>
      </c>
      <c r="D52" s="80" t="n">
        <v>363.360000000000014</v>
      </c>
      <c r="E52" s="80" t="n">
        <v>4</v>
      </c>
      <c r="F52" s="80" t="n">
        <v>363.360000000000014</v>
      </c>
      <c r="G52" s="80"/>
      <c r="H52" s="80"/>
      <c r="I52" s="80"/>
      <c r="J52" s="80"/>
      <c r="K52" s="80"/>
      <c r="L52" s="80"/>
    </row>
    <row r="53" spans="1:12" ht="51" customHeight="1">
      <c r="A53" s="76" t="n">
        <v>48</v>
      </c>
      <c r="B53" s="79" t="s">
        <v>87</v>
      </c>
      <c r="C53" s="80"/>
      <c r="D53" s="80"/>
      <c r="E53" s="80"/>
      <c r="F53" s="80"/>
      <c r="G53" s="80"/>
      <c r="H53" s="80"/>
      <c r="I53" s="80"/>
      <c r="J53" s="80"/>
      <c r="K53" s="80"/>
      <c r="L53" s="80"/>
    </row>
    <row r="54" spans="1:12">
      <c r="A54" s="76" t="n">
        <v>49</v>
      </c>
      <c r="B54" s="79" t="s">
        <v>88</v>
      </c>
      <c r="C54" s="80" t="n">
        <v>1</v>
      </c>
      <c r="D54" s="80" t="n">
        <v>154.430000000000007</v>
      </c>
      <c r="E54" s="80" t="n">
        <v>1</v>
      </c>
      <c r="F54" s="80" t="n">
        <v>154.400000000000006</v>
      </c>
      <c r="G54" s="80"/>
      <c r="H54" s="80"/>
      <c r="I54" s="80"/>
      <c r="J54" s="80"/>
      <c r="K54" s="80"/>
      <c r="L54" s="80"/>
    </row>
    <row r="55" spans="1:12" s="42" customFormat="1" ht="20.10" customHeight="1">
      <c r="A55" s="76" t="n">
        <v>50</v>
      </c>
      <c r="B55" s="77" t="s">
        <v>89</v>
      </c>
      <c r="C55" s="78" t="n">
        <v>246</v>
      </c>
      <c r="D55" s="78" t="n">
        <v>148977.600000000995</v>
      </c>
      <c r="E55" s="78" t="n">
        <v>246</v>
      </c>
      <c r="F55" s="78" t="n">
        <v>148977.600000000995</v>
      </c>
      <c r="G55" s="78"/>
      <c r="H55" s="78"/>
      <c r="I55" s="78" t="n">
        <v>246</v>
      </c>
      <c r="J55" s="78" t="n">
        <v>148977.600000000995</v>
      </c>
      <c r="K55" s="78"/>
      <c r="L55" s="78"/>
    </row>
    <row r="56" spans="1:12" ht="20.10" customHeight="1">
      <c r="A56" s="76" t="n">
        <v>51</v>
      </c>
      <c r="B56" s="83" t="s">
        <v>90</v>
      </c>
      <c r="C56" s="78">
        <f>SUM(C6,C28,C39,C50,C55)</f>
        <v>2198</v>
      </c>
      <c r="D56" s="78">
        <f>SUM(D6,D28,D39,D50,D55)</f>
        <v>2752227.16000000527</v>
      </c>
      <c r="E56" s="78">
        <f>SUM(E6,E28,E39,E50,E55)</f>
        <v>2080</v>
      </c>
      <c r="F56" s="78">
        <f>SUM(F6,F28,F39,F50,F55)</f>
        <v>2518307.9000000041</v>
      </c>
      <c r="G56" s="78">
        <f>SUM(G6,G28,G39,G50,G55)</f>
        <v>9</v>
      </c>
      <c r="H56" s="78">
        <f>SUM(H6,H28,H39,H50,H55)</f>
        <v>5884</v>
      </c>
      <c r="I56" s="78">
        <f>SUM(I6,I28,I39,I50,I55)</f>
        <v>249</v>
      </c>
      <c r="J56" s="78">
        <f>SUM(J6,J28,J39,J50,J55)</f>
        <v>153382.00000000099</v>
      </c>
      <c r="K56" s="78">
        <f>SUM(K6,K28,K39,K50,K55)</f>
        <v>103</v>
      </c>
      <c r="L56" s="78">
        <f>SUM(L6,L28,L39,L50,L55)</f>
        <v>116838.479999999894</v>
      </c>
    </row>
    <row r="57" spans="1:12">
      <c r="A57" s="76" t="n">
        <v>52</v>
      </c>
      <c r="B57" s="91" t="s">
        <v>91</v>
      </c>
      <c r="C57" s="80"/>
      <c r="D57" s="80"/>
      <c r="E57" s="80"/>
      <c r="F57" s="80"/>
      <c r="G57" s="80"/>
      <c r="H57" s="80"/>
      <c r="I57" s="80"/>
      <c r="J57" s="80"/>
      <c r="K57" s="80"/>
      <c r="L57" s="80"/>
    </row>
    <row r="59" spans="2:2">
      <c r="B59" s="43"/>
    </row>
    <row r="60" spans="2:2">
      <c r="B60" s="43"/>
    </row>
    <row r="61" spans="2:2">
      <c r="B61" s="43"/>
    </row>
  </sheetData>
  <mergeCells count="17">
    <mergeCell ref="B1:C1"/>
    <mergeCell ref="E2:F2"/>
    <mergeCell ref="G2:H2"/>
    <mergeCell ref="I2:J2"/>
    <mergeCell ref="K2:L2"/>
    <mergeCell ref="A2:A4"/>
    <mergeCell ref="B2:B4"/>
    <mergeCell ref="C2:C4"/>
    <mergeCell ref="D2:D4"/>
    <mergeCell ref="E3:E4"/>
    <mergeCell ref="F3:F4"/>
    <mergeCell ref="G3:G4"/>
    <mergeCell ref="H3:H4"/>
    <mergeCell ref="I3:I4"/>
    <mergeCell ref="J3:J4"/>
    <mergeCell ref="K3:K4"/>
    <mergeCell ref="L3:L4"/>
  </mergeCells>
  <printOptions>
    <extLst>
      <ext uri="smNativeData">
        <pm:pageFlags xmlns:pm="smNativeData" id="7199" printRowHead="0" printColHead="0" printHeadLine="0" printFootLine="1" autoHeightHeader="0" autoHeightFooter="0" fitToPageBoth="0"/>
      </ext>
    </extLst>
  </printOptions>
  <pageMargins left="0.275000" right="0.196528" top="0.196528" bottom="0.629861" header="0.156944" footer="0.314583"/>
  <pageSetup paperSize="9" scale="60" fitToWidth="2" fitToHeight="2" orientation="landscape"/>
  <headerFooter>
    <oddFooter>&amp;L2956D367&amp;CФорма № 10, Підрозділ: Гайсинський районний суд Вінницької області,
 Початок періоду: 01.01.2024, Кінець періоду: 31.12.2024</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K44"/>
  <sheetViews>
    <sheetView view="normal" workbookViewId="0">
      <selection activeCell="I29" sqref="I29"/>
    </sheetView>
  </sheetViews>
  <sheetFormatPr defaultRowHeight="13.45"/>
  <cols>
    <col min="1" max="1" width="5.711712" customWidth="1"/>
    <col min="2" max="2" width="50.711712" customWidth="1"/>
    <col min="3" max="7" width="20.711712" customWidth="1"/>
  </cols>
  <sheetData>
    <row r="1" spans="1:6" ht="18.75" customHeight="1">
      <c r="A1" s="55"/>
      <c r="B1" s="56" t="s">
        <v>92</v>
      </c>
      <c r="C1" s="56"/>
      <c r="D1" s="56"/>
      <c r="E1" s="55"/>
      <c r="F1" s="55"/>
    </row>
    <row r="2" spans="1:6">
      <c r="A2" s="55"/>
      <c r="B2" s="57"/>
      <c r="C2" s="57"/>
      <c r="D2" s="57"/>
      <c r="E2" s="55"/>
      <c r="F2" s="55"/>
    </row>
    <row r="3" spans="1:7" ht="39.95" customHeight="1">
      <c r="A3" s="58" t="s">
        <v>35</v>
      </c>
      <c r="B3" s="144" t="s">
        <v>93</v>
      </c>
      <c r="C3" s="145"/>
      <c r="D3" s="146"/>
      <c r="E3" s="58" t="s">
        <v>94</v>
      </c>
      <c r="F3" s="58" t="s">
        <v>43</v>
      </c>
      <c r="G3" s="58" t="s">
        <v>46</v>
      </c>
    </row>
    <row r="4" spans="1:7" s="88" customFormat="1" ht="12.75" customHeight="1">
      <c r="A4" s="87" t="s">
        <v>47</v>
      </c>
      <c r="B4" s="147" t="s">
        <v>48</v>
      </c>
      <c r="C4" s="148"/>
      <c r="D4" s="149"/>
      <c r="E4" s="87" t="n">
        <v>1</v>
      </c>
      <c r="F4" s="87" t="n">
        <v>2</v>
      </c>
      <c r="G4" s="87" t="n">
        <v>3</v>
      </c>
    </row>
    <row r="5" spans="1:7" ht="18" customHeight="1">
      <c r="A5" s="84" t="n">
        <v>1</v>
      </c>
      <c r="B5" s="144" t="s">
        <v>95</v>
      </c>
      <c r="C5" s="145"/>
      <c r="D5" s="146"/>
      <c r="E5" s="85"/>
      <c r="F5" s="85">
        <f>SUM(F6:F33)</f>
        <v>103</v>
      </c>
      <c r="G5" s="85">
        <f>SUM(G6:G33)</f>
        <v>116838.48000000001</v>
      </c>
    </row>
    <row r="6" spans="1:7" ht="12.75" customHeight="1">
      <c r="A6" s="84" t="n">
        <v>2</v>
      </c>
      <c r="B6" s="136" t="s">
        <v>96</v>
      </c>
      <c r="C6" s="137"/>
      <c r="D6" s="138"/>
      <c r="E6" s="89" t="s">
        <v>97</v>
      </c>
      <c r="F6" s="80" t="n">
        <v>1</v>
      </c>
      <c r="G6" s="86" t="n">
        <v>1211.20000000000005</v>
      </c>
    </row>
    <row r="7" spans="1:7" ht="26.45" customHeight="1">
      <c r="A7" s="84" t="n">
        <v>3</v>
      </c>
      <c r="B7" s="136" t="s">
        <v>98</v>
      </c>
      <c r="C7" s="137"/>
      <c r="D7" s="138"/>
      <c r="E7" s="89" t="s">
        <v>99</v>
      </c>
      <c r="F7" s="80" t="n">
        <v>4</v>
      </c>
      <c r="G7" s="86" t="n">
        <v>17368.6800000000003</v>
      </c>
    </row>
    <row r="8" spans="1:7" ht="39.60" customHeight="1">
      <c r="A8" s="84" t="n">
        <v>4</v>
      </c>
      <c r="B8" s="136" t="s">
        <v>100</v>
      </c>
      <c r="C8" s="137"/>
      <c r="D8" s="138"/>
      <c r="E8" s="89" t="s">
        <v>101</v>
      </c>
      <c r="F8" s="80" t="n">
        <v>53</v>
      </c>
      <c r="G8" s="86" t="n">
        <v>57834.8000000000029</v>
      </c>
    </row>
    <row r="9" spans="1:7" ht="39.60" customHeight="1">
      <c r="A9" s="84" t="n">
        <v>5</v>
      </c>
      <c r="B9" s="136" t="s">
        <v>102</v>
      </c>
      <c r="C9" s="137"/>
      <c r="D9" s="138"/>
      <c r="E9" s="89" t="s">
        <v>103</v>
      </c>
      <c r="F9" s="80"/>
      <c r="G9" s="86"/>
    </row>
    <row r="10" spans="1:7" ht="26.45" customHeight="1">
      <c r="A10" s="84" t="n">
        <v>6</v>
      </c>
      <c r="B10" s="136" t="s">
        <v>104</v>
      </c>
      <c r="C10" s="137"/>
      <c r="D10" s="138"/>
      <c r="E10" s="89" t="s">
        <v>105</v>
      </c>
      <c r="F10" s="80"/>
      <c r="G10" s="86"/>
    </row>
    <row r="11" spans="1:7" ht="26.45" customHeight="1">
      <c r="A11" s="84" t="n">
        <v>7</v>
      </c>
      <c r="B11" s="136" t="s">
        <v>106</v>
      </c>
      <c r="C11" s="137"/>
      <c r="D11" s="138"/>
      <c r="E11" s="89" t="s">
        <v>107</v>
      </c>
      <c r="F11" s="80"/>
      <c r="G11" s="86"/>
    </row>
    <row r="12" spans="1:7" ht="26.45" customHeight="1">
      <c r="A12" s="84" t="n">
        <v>8</v>
      </c>
      <c r="B12" s="136" t="s">
        <v>108</v>
      </c>
      <c r="C12" s="137"/>
      <c r="D12" s="138"/>
      <c r="E12" s="89" t="s">
        <v>109</v>
      </c>
      <c r="F12" s="80"/>
      <c r="G12" s="86"/>
    </row>
    <row r="13" spans="1:7" ht="26.45" customHeight="1">
      <c r="A13" s="84" t="n">
        <v>9</v>
      </c>
      <c r="B13" s="136" t="s">
        <v>110</v>
      </c>
      <c r="C13" s="137"/>
      <c r="D13" s="138"/>
      <c r="E13" s="89" t="s">
        <v>111</v>
      </c>
      <c r="F13" s="80"/>
      <c r="G13" s="86"/>
    </row>
    <row r="14" spans="1:7" ht="12.75" customHeight="1">
      <c r="A14" s="84" t="n">
        <v>10</v>
      </c>
      <c r="B14" s="136" t="s">
        <v>112</v>
      </c>
      <c r="C14" s="137"/>
      <c r="D14" s="138"/>
      <c r="E14" s="89" t="s">
        <v>113</v>
      </c>
      <c r="F14" s="80" t="n">
        <v>29</v>
      </c>
      <c r="G14" s="86" t="n">
        <v>26949.2000000000007</v>
      </c>
    </row>
    <row r="15" spans="1:7" ht="12.75" customHeight="1">
      <c r="A15" s="84" t="n">
        <v>11</v>
      </c>
      <c r="B15" s="136" t="s">
        <v>114</v>
      </c>
      <c r="C15" s="137"/>
      <c r="D15" s="138"/>
      <c r="E15" s="89" t="s">
        <v>115</v>
      </c>
      <c r="F15" s="80"/>
      <c r="G15" s="86"/>
    </row>
    <row r="16" spans="1:7" ht="12.75" customHeight="1">
      <c r="A16" s="84" t="n">
        <v>12</v>
      </c>
      <c r="B16" s="136" t="s">
        <v>116</v>
      </c>
      <c r="C16" s="137"/>
      <c r="D16" s="138"/>
      <c r="E16" s="89" t="s">
        <v>117</v>
      </c>
      <c r="F16" s="80"/>
      <c r="G16" s="86"/>
    </row>
    <row r="17" spans="1:7" ht="26.45" customHeight="1">
      <c r="A17" s="84" t="n">
        <v>13</v>
      </c>
      <c r="B17" s="136" t="s">
        <v>118</v>
      </c>
      <c r="C17" s="137"/>
      <c r="D17" s="138"/>
      <c r="E17" s="89" t="s">
        <v>119</v>
      </c>
      <c r="F17" s="80"/>
      <c r="G17" s="86"/>
    </row>
    <row r="18" spans="1:7" ht="26.25" customHeight="1">
      <c r="A18" s="84" t="n">
        <v>14</v>
      </c>
      <c r="B18" s="136" t="s">
        <v>120</v>
      </c>
      <c r="C18" s="137"/>
      <c r="D18" s="138"/>
      <c r="E18" s="89" t="s">
        <v>121</v>
      </c>
      <c r="F18" s="80" t="n">
        <v>9</v>
      </c>
      <c r="G18" s="86" t="n">
        <v>7418.60000000000036</v>
      </c>
    </row>
    <row r="19" spans="1:7" ht="26.45" customHeight="1">
      <c r="A19" s="84" t="n">
        <v>15</v>
      </c>
      <c r="B19" s="136" t="s">
        <v>122</v>
      </c>
      <c r="C19" s="137"/>
      <c r="D19" s="138"/>
      <c r="E19" s="89" t="s">
        <v>123</v>
      </c>
      <c r="F19" s="80"/>
      <c r="G19" s="86"/>
    </row>
    <row r="20" spans="1:7" ht="53.10" customHeight="1">
      <c r="A20" s="84" t="n">
        <v>16</v>
      </c>
      <c r="B20" s="136" t="s">
        <v>124</v>
      </c>
      <c r="C20" s="137"/>
      <c r="D20" s="138"/>
      <c r="E20" s="89" t="s">
        <v>125</v>
      </c>
      <c r="F20" s="80"/>
      <c r="G20" s="86"/>
    </row>
    <row r="21" spans="1:7" ht="12.75" customHeight="1">
      <c r="A21" s="84" t="n">
        <v>17</v>
      </c>
      <c r="B21" s="136" t="s">
        <v>126</v>
      </c>
      <c r="C21" s="137"/>
      <c r="D21" s="138"/>
      <c r="E21" s="89" t="s">
        <v>127</v>
      </c>
      <c r="F21" s="80"/>
      <c r="G21" s="86"/>
    </row>
    <row r="22" spans="1:7" ht="26.45" customHeight="1">
      <c r="A22" s="84" t="n">
        <v>18</v>
      </c>
      <c r="B22" s="136" t="s">
        <v>128</v>
      </c>
      <c r="C22" s="137"/>
      <c r="D22" s="138"/>
      <c r="E22" s="89" t="s">
        <v>129</v>
      </c>
      <c r="F22" s="80"/>
      <c r="G22" s="86"/>
    </row>
    <row r="23" spans="1:7" ht="53.10" customHeight="1">
      <c r="A23" s="84" t="n">
        <v>19</v>
      </c>
      <c r="B23" s="136" t="s">
        <v>130</v>
      </c>
      <c r="C23" s="137"/>
      <c r="D23" s="138"/>
      <c r="E23" s="90" t="s">
        <v>131</v>
      </c>
      <c r="F23" s="80"/>
      <c r="G23" s="86"/>
    </row>
    <row r="24" spans="1:7" ht="27" customHeight="1">
      <c r="A24" s="84" t="n">
        <v>20</v>
      </c>
      <c r="B24" s="136" t="s">
        <v>132</v>
      </c>
      <c r="C24" s="137"/>
      <c r="D24" s="138"/>
      <c r="E24" s="90" t="s">
        <v>133</v>
      </c>
      <c r="F24" s="80"/>
      <c r="G24" s="86"/>
    </row>
    <row r="25" spans="1:7" ht="91.50" customHeight="1">
      <c r="A25" s="84" t="n">
        <v>21</v>
      </c>
      <c r="B25" s="136" t="s">
        <v>134</v>
      </c>
      <c r="C25" s="137"/>
      <c r="D25" s="138"/>
      <c r="E25" s="90" t="s">
        <v>135</v>
      </c>
      <c r="F25" s="80" t="n">
        <v>3</v>
      </c>
      <c r="G25" s="86" t="n">
        <v>1816.79999999999995</v>
      </c>
    </row>
    <row r="26" spans="1:7" ht="63" customHeight="1">
      <c r="A26" s="84" t="n">
        <v>22</v>
      </c>
      <c r="B26" s="136" t="s">
        <v>136</v>
      </c>
      <c r="C26" s="137"/>
      <c r="D26" s="138"/>
      <c r="E26" s="90" t="s">
        <v>137</v>
      </c>
      <c r="F26" s="80"/>
      <c r="G26" s="86"/>
    </row>
    <row r="27" spans="1:7" ht="39.60" customHeight="1">
      <c r="A27" s="84" t="n">
        <v>23</v>
      </c>
      <c r="B27" s="136" t="s">
        <v>138</v>
      </c>
      <c r="C27" s="137"/>
      <c r="D27" s="138"/>
      <c r="E27" s="90" t="s">
        <v>139</v>
      </c>
      <c r="F27" s="80"/>
      <c r="G27" s="86"/>
    </row>
    <row r="28" spans="1:7" s="0" customFormat="1" ht="26.45" customHeight="1">
      <c r="A28" s="84" t="n">
        <v>24</v>
      </c>
      <c r="B28" s="134" t="s">
        <v>140</v>
      </c>
      <c r="C28" s="134"/>
      <c r="D28" s="134"/>
      <c r="E28" s="90" t="s">
        <v>141</v>
      </c>
      <c r="F28" s="80"/>
      <c r="G28" s="80"/>
    </row>
    <row r="29" spans="1:7" s="0" customFormat="1" ht="39.60" customHeight="1">
      <c r="A29" s="84" t="n">
        <v>25</v>
      </c>
      <c r="B29" s="134" t="s">
        <v>142</v>
      </c>
      <c r="C29" s="134"/>
      <c r="D29" s="134"/>
      <c r="E29" s="90" t="s">
        <v>143</v>
      </c>
      <c r="F29" s="80"/>
      <c r="G29" s="80"/>
    </row>
    <row r="30" spans="1:7" s="0" customFormat="1" ht="26.45" customHeight="1">
      <c r="A30" s="84" t="n">
        <v>26</v>
      </c>
      <c r="B30" s="134" t="s">
        <v>144</v>
      </c>
      <c r="C30" s="134"/>
      <c r="D30" s="134"/>
      <c r="E30" s="90" t="s">
        <v>145</v>
      </c>
      <c r="F30" s="80"/>
      <c r="G30" s="80"/>
    </row>
    <row r="31" spans="1:7" s="0" customFormat="1" ht="39" customHeight="1">
      <c r="A31" s="84" t="n">
        <v>27</v>
      </c>
      <c r="B31" s="134" t="s">
        <v>146</v>
      </c>
      <c r="C31" s="134"/>
      <c r="D31" s="134"/>
      <c r="E31" s="92" t="s">
        <v>147</v>
      </c>
      <c r="F31" s="80"/>
      <c r="G31" s="80"/>
    </row>
    <row r="32" spans="1:7" s="0" customFormat="1" ht="27" customHeight="1">
      <c r="A32" s="84" t="n">
        <v>28</v>
      </c>
      <c r="B32" s="134" t="s">
        <v>148</v>
      </c>
      <c r="C32" s="134"/>
      <c r="D32" s="134"/>
      <c r="E32" s="92" t="s">
        <v>149</v>
      </c>
      <c r="F32" s="80"/>
      <c r="G32" s="80"/>
    </row>
    <row r="33" spans="1:7" s="0" customFormat="1" ht="12.75" customHeight="1">
      <c r="A33" s="84" t="n">
        <v>29</v>
      </c>
      <c r="B33" s="134" t="s">
        <v>150</v>
      </c>
      <c r="C33" s="134"/>
      <c r="D33" s="134"/>
      <c r="E33" s="92" t="s">
        <v>151</v>
      </c>
      <c r="F33" s="80" t="n">
        <v>4</v>
      </c>
      <c r="G33" s="80" t="n">
        <v>4239.19999999999982</v>
      </c>
    </row>
    <row r="34" spans="1:6">
      <c r="A34" s="59"/>
      <c r="B34" s="59"/>
      <c r="C34" s="59"/>
      <c r="D34" s="59"/>
      <c r="E34" s="59"/>
      <c r="F34" s="59"/>
    </row>
    <row r="35" spans="1:11" ht="16.50" customHeight="1">
      <c r="A35" s="60"/>
      <c r="B35" s="53" t="s">
        <v>152</v>
      </c>
      <c r="C35" s="47"/>
      <c r="D35" s="50" t="s">
        <v>153</v>
      </c>
      <c r="E35" s="139" t="s">
        <v>154</v>
      </c>
      <c r="F35" s="140"/>
      <c r="I35" s="62"/>
      <c r="J35" s="62"/>
      <c r="K35" s="62"/>
    </row>
    <row r="36" spans="1:11">
      <c r="A36" s="61"/>
      <c r="B36" s="46"/>
      <c r="C36" s="54" t="s">
        <v>155</v>
      </c>
      <c r="D36" s="35"/>
      <c r="E36" s="54" t="s">
        <v>156</v>
      </c>
      <c r="I36" s="63"/>
      <c r="J36" s="59"/>
      <c r="K36" s="59"/>
    </row>
    <row r="37" spans="1:11">
      <c r="A37" s="64"/>
      <c r="B37" s="52" t="s">
        <v>157</v>
      </c>
      <c r="C37" s="47"/>
      <c r="D37" s="49" t="s">
        <v>153</v>
      </c>
      <c r="E37" s="142" t="s">
        <v>158</v>
      </c>
      <c r="F37" s="143"/>
      <c r="I37" s="65"/>
      <c r="J37" s="59"/>
      <c r="K37" s="59"/>
    </row>
    <row r="38" spans="1:11">
      <c r="A38" s="64"/>
      <c r="B38" s="33"/>
      <c r="C38" s="54" t="s">
        <v>155</v>
      </c>
      <c r="E38" s="54" t="s">
        <v>156</v>
      </c>
      <c r="I38" s="65"/>
      <c r="J38" s="59"/>
      <c r="K38" s="59"/>
    </row>
    <row r="39" spans="1:11" ht="15" customHeight="1">
      <c r="A39" s="59"/>
      <c r="B39" s="33"/>
      <c r="C39" s="48"/>
      <c r="I39" s="67"/>
      <c r="J39" s="67"/>
      <c r="K39" s="68"/>
    </row>
    <row r="40" spans="1:11" ht="15" customHeight="1">
      <c r="A40" s="69" t="s">
        <v>153</v>
      </c>
      <c r="B40" s="36" t="s">
        <v>159</v>
      </c>
      <c r="C40" s="141" t="s">
        <v>160</v>
      </c>
      <c r="D40" s="141"/>
      <c r="E40" s="34" t="s">
        <v>153</v>
      </c>
      <c r="I40" s="70"/>
      <c r="J40" s="67"/>
      <c r="K40" s="68"/>
    </row>
    <row r="41" spans="1:11" ht="15" customHeight="1">
      <c r="A41" s="69" t="s">
        <v>153</v>
      </c>
      <c r="B41" s="37" t="s">
        <v>161</v>
      </c>
      <c r="C41" s="135" t="s">
        <v>162</v>
      </c>
      <c r="D41" s="135"/>
      <c r="E41" s="51"/>
      <c r="I41" s="71"/>
      <c r="J41" s="71"/>
      <c r="K41" s="71"/>
    </row>
    <row r="42" spans="1:11" ht="15" customHeight="1">
      <c r="A42" s="68"/>
      <c r="B42" s="38" t="s">
        <v>163</v>
      </c>
      <c r="C42" s="135" t="s">
        <v>164</v>
      </c>
      <c r="D42" s="135"/>
      <c r="F42" s="75" t="s">
        <v>165</v>
      </c>
      <c r="I42" s="67"/>
      <c r="J42" s="67"/>
      <c r="K42" s="68"/>
    </row>
    <row r="43" spans="1:11">
      <c r="A43" s="68"/>
      <c r="B43" s="72"/>
      <c r="C43" s="72"/>
      <c r="D43" s="72"/>
      <c r="E43" s="59"/>
      <c r="F43" s="59"/>
      <c r="G43" s="73"/>
      <c r="H43" s="66"/>
      <c r="I43" s="67"/>
      <c r="J43" s="67"/>
      <c r="K43" s="68"/>
    </row>
    <row r="44" spans="1:11">
      <c r="A44" s="59"/>
      <c r="B44" s="74"/>
      <c r="C44" s="74"/>
      <c r="D44" s="74"/>
      <c r="E44" s="59"/>
      <c r="F44" s="59"/>
      <c r="G44" s="59"/>
      <c r="H44" s="59"/>
      <c r="I44" s="59"/>
      <c r="J44" s="59"/>
      <c r="K44" s="59"/>
    </row>
  </sheetData>
  <mergeCells count="36">
    <mergeCell ref="B3:D3"/>
    <mergeCell ref="B4:D4"/>
    <mergeCell ref="B5:D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29:D29"/>
    <mergeCell ref="B30:D30"/>
    <mergeCell ref="B31:D31"/>
    <mergeCell ref="B32:D32"/>
    <mergeCell ref="B33:D33"/>
    <mergeCell ref="E35:F35"/>
    <mergeCell ref="E37:F37"/>
    <mergeCell ref="C40:D40"/>
    <mergeCell ref="C41:D41"/>
    <mergeCell ref="C42:D42"/>
  </mergeCells>
  <conditionalFormatting sqref="B28:B30 B33">
    <cfRule type="expression" dxfId="0" priority="1" stopIfTrue="1">
      <formula>AND(COUNTIF($B$28:$B$30,B28)+COUNTIF($B$33,B28)&gt;1,NOT(ISBLANK(B28)))</formula>
    </cfRule>
  </conditionalFormatting>
  <conditionalFormatting sqref="B25:B27">
    <cfRule type="expression" dxfId="1" priority="2" stopIfTrue="1">
      <formula>AND(COUNTIF($B$25:$B$27,B25)&gt;1,NOT(ISBLANK(B25)))</formula>
    </cfRule>
  </conditionalFormatting>
  <conditionalFormatting sqref="B6:B23">
    <cfRule type="expression" dxfId="2" priority="3" stopIfTrue="1">
      <formula>AND(COUNTIF($B$6:$B$23,B6)&gt;1,NOT(ISBLANK(B6)))</formula>
    </cfRule>
  </conditionalFormatting>
  <conditionalFormatting sqref="B24">
    <cfRule type="expression" dxfId="3" priority="4" stopIfTrue="1">
      <formula>AND(COUNTIF($B$24,B24)&gt;1,NOT(ISBLANK(B24)))</formula>
    </cfRule>
  </conditionalFormatting>
  <conditionalFormatting sqref="B32">
    <cfRule type="expression" dxfId="4" priority="5" stopIfTrue="1">
      <formula>AND(COUNTIF($B$32,B32)&gt;1,NOT(ISBLANK(B32)))</formula>
    </cfRule>
  </conditionalFormatting>
  <conditionalFormatting sqref="B31">
    <cfRule type="expression" dxfId="5" priority="6" stopIfTrue="1">
      <formula>AND(COUNTIF($B$31,B31)&gt;1,NOT(ISBLANK(B31)))</formula>
    </cfRule>
  </conditionalFormatting>
  <printOptions>
    <extLst>
      <ext uri="smNativeData">
        <pm:pageFlags xmlns:pm="smNativeData" id="7199" printRowHead="0" printColHead="0" printHeadLine="0" printFootLine="1" autoHeightHeader="0" autoHeightFooter="0" fitToPageBoth="1"/>
      </ext>
    </extLst>
  </printOptions>
  <pageMargins left="0.708333" right="0.708333" top="0.747917" bottom="0.747917" header="0.314583" footer="0.314583"/>
  <pageSetup paperSize="9" scale="55" fitToWidth="1" fitToHeight="1"/>
  <headerFooter>
    <oddFooter>&amp;L2956D367&amp;CФорма № 10, Підрозділ: Гайсинський районний суд Вінницької області,
 Початок періоду: 01.01.2024, Кінець періоду: 31.12.2024</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ДП "ІСС"</dc:creator>
  <cp:keywords/>
  <dc:description/>
  <cp:lastModifiedBy>User17</cp:lastModifiedBy>
  <cp:revision>0</cp:revision>
  <dcterms:created xsi:type="dcterms:W3CDTF">2025-02-17T13:45:28Z</dcterms:created>
</cp:coreProperties>
</file>