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17"/>
  <workbookPr/>
  <bookViews>
    <workbookView activeTab="3" xWindow="240" yWindow="60" windowWidth="28800" windowHeight="7530" tabRatio="832"/>
  </bookViews>
  <sheets>
    <sheet name="Титульний лист " sheetId="1" r:id="rId4"/>
    <sheet name="розділ 1 " sheetId="2" r:id="rId5"/>
    <sheet name="розділ 2" sheetId="3" r:id="rId6"/>
    <sheet name="розділ 3" sheetId="4" r:id="rId7"/>
    <sheet name="розділ 4" sheetId="5" r:id="rId8"/>
  </sheets>
  <definedNames>
    <definedName name="_xlnm.Print_Area" localSheetId="0">'Титульний лист '!$A$1:$H$43</definedName>
    <definedName name="_xlnm.Print_Area" localSheetId="1">'розділ 1 '!$A$1:$K$46</definedName>
    <definedName name="_xlnm.Print_Area" localSheetId="3">'розділ 3'!$A$1:$I$64</definedName>
  </definedNames>
  <calcPr calcMode="manual"/>
  <extLst>
    <ext uri="smNativeData">
      <pm:revision xmlns:pm="smNativeData" day="7199" val="1068" rev="124" revOS="4" revMin="124" revMax="0"/>
      <pm:docPrefs xmlns:pm="smNativeData" id="7199" fixedDigits="0" showNotice="1" showFrameBounds="1" autoChart="1" recalcOnPrint="1" recalcOnCopy="1" compatTextArt="1" keepXLPalette="1" tab="567" useDefinedPrintRange="1" printArea="currentSheet"/>
      <pm:compatibility xmlns:pm="smNativeData" id="7199" overlapCells="1"/>
      <pm:defCurrency xmlns:pm="smNativeData" id="7199"/>
    </ext>
  </extLst>
</workbook>
</file>

<file path=xl/sharedStrings.xml><?xml version="1.0" encoding="utf-8"?>
<sst xmlns="http://schemas.openxmlformats.org/spreadsheetml/2006/main" count="295" uniqueCount="222">
  <si>
    <t>Звітність</t>
  </si>
  <si>
    <t>Звіт місцевих загальних судів про розгляд судових справ</t>
  </si>
  <si>
    <t>2024 рік</t>
  </si>
  <si>
    <t>(період)</t>
  </si>
  <si>
    <t>Подають</t>
  </si>
  <si>
    <t>Терміни подання</t>
  </si>
  <si>
    <t>Форма № 1 мзс</t>
  </si>
  <si>
    <t>(річна)</t>
  </si>
  <si>
    <t>місцеві загальні суди – територіальному управлінню Державної судової адміністрації України</t>
  </si>
  <si>
    <t xml:space="preserve">до 5 числа після звітного періоду  </t>
  </si>
  <si>
    <t>ЗАТВЕРДЖЕНО</t>
  </si>
  <si>
    <t>Наказ Державної судової адміністрації України</t>
  </si>
  <si>
    <t xml:space="preserve">територіальні управління Державної судової </t>
  </si>
  <si>
    <t xml:space="preserve">до 10 числа після звітного періоду </t>
  </si>
  <si>
    <t>від 09.03.2017 № 311</t>
  </si>
  <si>
    <t>адміністрації Укрїни – Державній судовій</t>
  </si>
  <si>
    <t>адміністрації України</t>
  </si>
  <si>
    <t>Респондент:</t>
  </si>
  <si>
    <t>Найменування:</t>
  </si>
  <si>
    <t>Гайсинський районний суд Вінницької області</t>
  </si>
  <si>
    <t>Місцезнаходження:</t>
  </si>
  <si>
    <t>23700.м. Гайсин.вул. Соборна 47</t>
  </si>
  <si>
    <t>(поштовий індекс, область /АР Крим, район, населений пункт, вулиця /провулок, площа тощо)</t>
  </si>
  <si>
    <t>(№ будинку /корпусу, № квартири /офісу)</t>
  </si>
  <si>
    <t xml:space="preserve">Розділ 1. Загальні показники здійснення правосуддя </t>
  </si>
  <si>
    <t>Найменування показника</t>
  </si>
  <si>
    <t xml:space="preserve"> № рядка</t>
  </si>
  <si>
    <t>Перебувало в провадженні  справ і матеріалів</t>
  </si>
  <si>
    <t>Розглянуто справ і матеріалів</t>
  </si>
  <si>
    <t>Залишок нерозглянутих справ і матеріалів на кінець звітного періоду</t>
  </si>
  <si>
    <t xml:space="preserve">усього </t>
  </si>
  <si>
    <t xml:space="preserve">у тому числі </t>
  </si>
  <si>
    <t>надійшло у звітному періоді</t>
  </si>
  <si>
    <t>з них після скасування судового рішення судом апеля-ційної чи касаційної інстанції (з гр.2)</t>
  </si>
  <si>
    <t xml:space="preserve"> у т.ч. задоволено</t>
  </si>
  <si>
    <t>в т. ч.  не розгля-нутих понад 1 рік</t>
  </si>
  <si>
    <t>А</t>
  </si>
  <si>
    <t>В</t>
  </si>
  <si>
    <t>кримінальне судочинство</t>
  </si>
  <si>
    <t xml:space="preserve">Справи кримінального провадження          </t>
  </si>
  <si>
    <t>х</t>
  </si>
  <si>
    <t>Клопотання, скарги, заяви під час досудового розслідування (слідчі судді)</t>
  </si>
  <si>
    <t>Справи в порядку надання міжнародної правової допомоги</t>
  </si>
  <si>
    <t>Справи в порядку виконання судових рішень</t>
  </si>
  <si>
    <t>Справи про перегляд судового рішення за нововиявленими або виключними обставинами</t>
  </si>
  <si>
    <t>Заяви про відновлення втрачених матеріалів кримінального провадження</t>
  </si>
  <si>
    <t>Заяви про відвід судді (слідчого судді)</t>
  </si>
  <si>
    <t>Кримінальні справи, матеріали (КПК 1960 р.)</t>
  </si>
  <si>
    <t>Клопотання прокурора про закриття кримінального провадження в порядку статті 284 КПК</t>
  </si>
  <si>
    <t>Інші (не зазначені  в рядках 1-9)</t>
  </si>
  <si>
    <t xml:space="preserve">УСЬОГО </t>
  </si>
  <si>
    <t>адміністративне судочинство</t>
  </si>
  <si>
    <t>Позовні заяви</t>
  </si>
  <si>
    <t>Справи</t>
  </si>
  <si>
    <t>Заяви про забезпечення (скасування забезпечення) доказів, позову до подання позовної заяви</t>
  </si>
  <si>
    <t>Заяви про відновлення втраченого судового провадження</t>
  </si>
  <si>
    <t xml:space="preserve">Заяви про відвід судді </t>
  </si>
  <si>
    <t>Доручення судів України/іноземних судів</t>
  </si>
  <si>
    <t>цивільне судочинство</t>
  </si>
  <si>
    <t>Заяви про видачу/скасування судового наказу</t>
  </si>
  <si>
    <t>Справи позовного провадження</t>
  </si>
  <si>
    <t>Заяви окремого провадження</t>
  </si>
  <si>
    <t>Справи окремого провадження</t>
  </si>
  <si>
    <t>Заяви про перегляд заочного рішення</t>
  </si>
  <si>
    <t>Заяви про перегляд рішень, ухвал суду чи судових наказів у зв’язку з нововиявленими або виключними обставинами</t>
  </si>
  <si>
    <t>Скарги на дії або бездіяльність виконавчої служби</t>
  </si>
  <si>
    <t>Клопотання, заяви, подання у порядку виконання судових рішень та рішень інших органів (посадових осіб)</t>
  </si>
  <si>
    <t>Клопотання про визнання та звернення до виконання рішення іноземного суду, що підлягає примусовому виконанню / що не підлягає примусовому виконанню</t>
  </si>
  <si>
    <t>Доручення судів України / іноземних судів</t>
  </si>
  <si>
    <t>адміністративні правопорушення</t>
  </si>
  <si>
    <t>Справи  про адміністративні правопорушення</t>
  </si>
  <si>
    <t>у тому числі щодо корупційних правопорушень</t>
  </si>
  <si>
    <t>Справи у порядку виконання постанов у справах про адміністративні правопорушення</t>
  </si>
  <si>
    <t>УСЬОГО (сума рядків 11, 20, 35, 40)</t>
  </si>
  <si>
    <t>Розділ 2.  Оперативність розгляду справ</t>
  </si>
  <si>
    <t>№ рядка</t>
  </si>
  <si>
    <t>Кількість</t>
  </si>
  <si>
    <t>Кількість справ, в яких зупинено провадження на кінець звітного періоду</t>
  </si>
  <si>
    <t>у тому числі у зв'язку з розшуком</t>
  </si>
  <si>
    <t>Кількість справ, в яких провадження на кінець звітного періоду не зупинено</t>
  </si>
  <si>
    <t xml:space="preserve">з них </t>
  </si>
  <si>
    <t>не призначено до підготовчого провадження понад 5 діб</t>
  </si>
  <si>
    <t>не розглядаються більше 10 діб з дня постановлення ухвали про призначення судового розгляду</t>
  </si>
  <si>
    <t>не розглянуто в строк</t>
  </si>
  <si>
    <t>понад 6 місяців до 1 року</t>
  </si>
  <si>
    <t>понад 1 рік до 2 років</t>
  </si>
  <si>
    <t>понад 2 роки</t>
  </si>
  <si>
    <t>Загальна кількість нерозглянутих матеріалів кримінального провадження, за якими особи тримаються під вартою і рахуються за судами понад 6 місяців</t>
  </si>
  <si>
    <t>матеріалів</t>
  </si>
  <si>
    <t>осіб</t>
  </si>
  <si>
    <t xml:space="preserve">Причини відкладення розгляду </t>
  </si>
  <si>
    <t>Нездійснення доставки до суду обвинуваченого, який тримається під вартою</t>
  </si>
  <si>
    <t>Неприбуття обвинуваченого</t>
  </si>
  <si>
    <t>Хвороба обвинуваченого</t>
  </si>
  <si>
    <t>Неприбуття прокурора</t>
  </si>
  <si>
    <t>Неприбуття захисника</t>
  </si>
  <si>
    <t>Неприбуття свідків, потерпілих</t>
  </si>
  <si>
    <t>Неприбуття інших учасників кримінального провадження</t>
  </si>
  <si>
    <t>Інші підстави</t>
  </si>
  <si>
    <t xml:space="preserve">Заходи, вжиті судами для підвищення оперативності розгляду </t>
  </si>
  <si>
    <t>Застосовано судом привід обвинуваченого</t>
  </si>
  <si>
    <t xml:space="preserve">         з них кількість матеріалів, у яких не виконано привід</t>
  </si>
  <si>
    <t>Застосовано судом привід свідка</t>
  </si>
  <si>
    <t xml:space="preserve">         з них кількість матеріалів, у яких  не виконано привід</t>
  </si>
  <si>
    <t>Накладено грошове стягнення (осіб)</t>
  </si>
  <si>
    <t>Змінено обвинуваченому запобіжний захід на взяття під варту</t>
  </si>
  <si>
    <t>Вжито інших заходів</t>
  </si>
  <si>
    <t>Справи, у яких відкладено розгляд та не закінчено провадження на кінець звітного періоду (усього):</t>
  </si>
  <si>
    <t>у зв'язку з неявкою</t>
  </si>
  <si>
    <t>одного з учасників процесу, що беруть участь у справі</t>
  </si>
  <si>
    <t>через</t>
  </si>
  <si>
    <t>невручення судових повісток</t>
  </si>
  <si>
    <t>інші підстави</t>
  </si>
  <si>
    <t>прокурора</t>
  </si>
  <si>
    <t>інших учасників процесу</t>
  </si>
  <si>
    <t xml:space="preserve">з них у строк </t>
  </si>
  <si>
    <t xml:space="preserve">понад 6 місяців до 1 року </t>
  </si>
  <si>
    <t xml:space="preserve">Кількість постановлених ухвал щодо застосування заходів процесуального примусу </t>
  </si>
  <si>
    <t>у тому числі у вигляді</t>
  </si>
  <si>
    <t>попередження</t>
  </si>
  <si>
    <t>видалення із залу засідання</t>
  </si>
  <si>
    <t>тимчасового вилучення доказів для дослідження судом</t>
  </si>
  <si>
    <t>привід</t>
  </si>
  <si>
    <t>штраф</t>
  </si>
  <si>
    <t>цивільне  судочинство</t>
  </si>
  <si>
    <t>Розділ 3.  Розгляд судових справ і матеріалів</t>
  </si>
  <si>
    <t xml:space="preserve">Розглянуто кримінальних проваджень, усього </t>
  </si>
  <si>
    <t>у тому числі</t>
  </si>
  <si>
    <t>з постановленням вироку</t>
  </si>
  <si>
    <t>з них із затвердженням угоди</t>
  </si>
  <si>
    <t>відмовлено в затвердженні угоди і повернено прокурору для продовження досудового розслідування</t>
  </si>
  <si>
    <t>закрито кримінальне провадження</t>
  </si>
  <si>
    <t>повернуто прокурору</t>
  </si>
  <si>
    <t>направлено для визначення підсудності</t>
  </si>
  <si>
    <t xml:space="preserve">Справи, у яких судом обрано запобіжний захід тримання під вартою </t>
  </si>
  <si>
    <t xml:space="preserve">Звільнено з-під варти осіб </t>
  </si>
  <si>
    <t xml:space="preserve">Взято під варту осіб </t>
  </si>
  <si>
    <t>Особи, звільнені судом під заставу</t>
  </si>
  <si>
    <t xml:space="preserve">Сума внесеної застави, грн </t>
  </si>
  <si>
    <t xml:space="preserve">Сума застави, зверненої на користь держави, грн </t>
  </si>
  <si>
    <t>Особи до яких застосовано спеціальну конфіскацію</t>
  </si>
  <si>
    <t>Кількість кримінальних проваджень, у яких здійснювалося спеціальне судове провадження</t>
  </si>
  <si>
    <t>Постановлено ухвал про надання судових доручень</t>
  </si>
  <si>
    <t xml:space="preserve">Справи, судове провадження в яких здійснювалось у режимі відеоконференції </t>
  </si>
  <si>
    <t>Справи, розглянуті із фіксуванням судового процесу технічними засобами</t>
  </si>
  <si>
    <t xml:space="preserve">Справи, що надійшли з інших судів  та після скасування судового рішення </t>
  </si>
  <si>
    <t>Кримінальні провадження направлені поданням для визначення підсудності</t>
  </si>
  <si>
    <t xml:space="preserve">Розглянуто справ судом присяжних </t>
  </si>
  <si>
    <t>Кількість судових рішень щодо розгляду питань про: виправлення описок і очевидних арифметичних помилок у судовому рішенні; роз'яснення судового рішення</t>
  </si>
  <si>
    <t>Розглянуто справ</t>
  </si>
  <si>
    <t xml:space="preserve">під час підготовчого провадження </t>
  </si>
  <si>
    <t>у порядку письмового провадження</t>
  </si>
  <si>
    <t>у спрощеному провадженні</t>
  </si>
  <si>
    <t xml:space="preserve">Суб'єкти звернення </t>
  </si>
  <si>
    <t>фізичні особи</t>
  </si>
  <si>
    <t>юридичні особи</t>
  </si>
  <si>
    <t>у т.ч.  суб'єкти владних повноважень</t>
  </si>
  <si>
    <t>Розмір грошових коштів, грн.</t>
  </si>
  <si>
    <t>пред'явлено до стягнення (заявлено позовних вимог)</t>
  </si>
  <si>
    <t>присуджено до стягнення (задоволено позовних вимог)</t>
  </si>
  <si>
    <t>Постановлено окремих ухвал</t>
  </si>
  <si>
    <t>Кількість судових рішень щодо розгляду питань про: виправлення описок і очевидних арифметичних помилок у судовому рішенні; роз'яснення судового рішення; ухвалення додаткового судового рішення</t>
  </si>
  <si>
    <t xml:space="preserve">Розглянуто справ </t>
  </si>
  <si>
    <t>з ухваленням заочного рішення</t>
  </si>
  <si>
    <t>у порядку спрощеного провадження</t>
  </si>
  <si>
    <t>з них малозначних справ</t>
  </si>
  <si>
    <t>у т.ч.  державні органи</t>
  </si>
  <si>
    <t>Справи окремого провадження, розглянуті за участю присяжних</t>
  </si>
  <si>
    <t xml:space="preserve">Кількісний склад суддів  суду </t>
  </si>
  <si>
    <t>визначено рішенням Вищої ради правосуддя</t>
  </si>
  <si>
    <t>здійснювали правосуддя у звітному періоді</t>
  </si>
  <si>
    <t>Кількість справ, розглянутих на виконання рішень Європейського суду з прав людини (у справах проти України щодо вжиття додаткових заходів індивідуального характеру)</t>
  </si>
  <si>
    <t xml:space="preserve">3.1. Загальна тривалість перебування  справ та матеріалів у суді (з графи 4 розділу 1) </t>
  </si>
  <si>
    <t>Справи і матеріали</t>
  </si>
  <si>
    <t>Кількість закінчених провадженням справ</t>
  </si>
  <si>
    <t xml:space="preserve"> до 3 міс. включно</t>
  </si>
  <si>
    <t xml:space="preserve">понад 3 міс. до 1 року включно </t>
  </si>
  <si>
    <t>понад 1 рік до 2-х років включно</t>
  </si>
  <si>
    <t>понад 2-х років до   3-х років включно</t>
  </si>
  <si>
    <t>понад 3 роки</t>
  </si>
  <si>
    <t>Усього</t>
  </si>
  <si>
    <t>кримінального  судочинства</t>
  </si>
  <si>
    <t>справи кримінального провадження (з гр.4 ряд.1 розділу 1)</t>
  </si>
  <si>
    <t>справи досудового розслідування (слідчі судді) (з гр.4 ряд.2 розділу 1)</t>
  </si>
  <si>
    <t>адміністративного судочинства</t>
  </si>
  <si>
    <t>цивільного  судочинства</t>
  </si>
  <si>
    <t>про адміністративні правопорушення</t>
  </si>
  <si>
    <t>3.2. Звернення судових рішень до виконання</t>
  </si>
  <si>
    <t>Видано судом на виконання документів</t>
  </si>
  <si>
    <t>на суму, грн.</t>
  </si>
  <si>
    <t>з них</t>
  </si>
  <si>
    <t>виконавчих листів, наказів, судових наказів</t>
  </si>
  <si>
    <t>ухвал, постанов, рішень</t>
  </si>
  <si>
    <t>в дохід держави</t>
  </si>
  <si>
    <t>про стягнення судового збору</t>
  </si>
  <si>
    <t>про накладення штрафу (як засобу процесуального примусу)</t>
  </si>
  <si>
    <t>боржник, в яких є (з рядка "усього")</t>
  </si>
  <si>
    <t>державний орган</t>
  </si>
  <si>
    <t>державне підприємство, установа, організація</t>
  </si>
  <si>
    <t>Розділ 4. Результативні показники розгляду справ</t>
  </si>
  <si>
    <t>Відсоток справ та матеріалів, загальний термін проходження яких триває понад один рік, %</t>
  </si>
  <si>
    <t>кримінального  судочинства, %</t>
  </si>
  <si>
    <t>адміністративного судочинства, %</t>
  </si>
  <si>
    <t>цивільного  судочинства, %</t>
  </si>
  <si>
    <t>про адміністративні правопорушення, %</t>
  </si>
  <si>
    <t>Відсоток розгляду справ, %</t>
  </si>
  <si>
    <t>Середня кількість розглянутих справ на одного суддю</t>
  </si>
  <si>
    <t>Середня кількість справ та матеріалів, що перебували на розгляді в звітний період в розрахунку на одного суддю</t>
  </si>
  <si>
    <t>Середня тривалість розгляду справи (днів)</t>
  </si>
  <si>
    <t>Керівник:</t>
  </si>
  <si>
    <t>І.С. Капуш</t>
  </si>
  <si>
    <t>(підпис)</t>
  </si>
  <si>
    <t>(П.І.Б.)</t>
  </si>
  <si>
    <t>Виконавець:</t>
  </si>
  <si>
    <t>Ю.Г. Френкель</t>
  </si>
  <si>
    <t>Телефон:</t>
  </si>
  <si>
    <t>(04334) 2-10-22</t>
  </si>
  <si>
    <t>Факс:</t>
  </si>
  <si>
    <t>(04334) 2-03-32</t>
  </si>
  <si>
    <t>Електронна пошта:</t>
  </si>
  <si>
    <t>inbox@gs.vn.court.gov.ua</t>
  </si>
  <si>
    <t>3 січня 2025 року</t>
  </si>
</sst>
</file>

<file path=xl/styles.xml><?xml version="1.0" encoding="utf-8"?>
<styleSheet xmlns="http://schemas.openxmlformats.org/spreadsheetml/2006/main">
  <numFmts count="17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\ &quot;грн.&quot;_-;\-* #,##0\ &quot;грн.&quot;_-;_-* &quot;-&quot;\ &quot;грн.&quot;_-;_-@_-"/>
    <numFmt numFmtId="165" formatCode="_-* #,##0\ _г_р_н_._-;\-* #,##0\ _г_р_н_._-;_-* &quot;-&quot;\ _г_р_н_._-;_-@_-"/>
    <numFmt numFmtId="166" formatCode="_-* #,##0.00\ &quot;грн.&quot;_-;\-* #,##0.00\ &quot;грн.&quot;_-;_-* &quot;-&quot;??\ &quot;грн.&quot;_-;_-@_-"/>
    <numFmt numFmtId="167" formatCode="_-* #,##0.00\ _г_р_н_._-;\-* #,##0.00\ _г_р_н_._-;_-* &quot;-&quot;??\ _г_р_н_._-;_-@_-"/>
    <numFmt numFmtId="168" formatCode="0.0"/>
    <numFmt numFmtId="9" formatCode="0%"/>
    <numFmt numFmtId="49" formatCode="@"/>
    <numFmt numFmtId="3" formatCode="#,##0"/>
    <numFmt numFmtId="16" formatCode="D-MMM"/>
  </numFmts>
  <fonts count="56">
    <font>
      <name val="Arial Cyr"/>
      <charset val="204"/>
      <family val="2"/>
      <color rgb="FF000000"/>
      <sz val="10"/>
      <extLst>
        <ext uri="smNativeData">
          <pm:charSpec xmlns:pm="smNativeData" id="7199" ulstyle="none">
            <pm:latin face="Arial Cyr" sz="200" lang="default"/>
            <pm:cs face="Times New Roman" sz="200" lang="default"/>
            <pm:ea face="SimSun" sz="20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7199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7199" ulstyle="none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7199" ulstyle="none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 Cyr"/>
      <charset val="204"/>
      <family val="2"/>
      <color rgb="FF0000FF"/>
      <sz val="10"/>
      <u val="single"/>
      <extLst>
        <ext uri="smNativeData">
          <pm:charSpec xmlns:pm="smNativeData" id="7199" fgClr="0000FF" ulstyle="single">
            <pm:latin face="Arial Cyr" sz="200" lang="default"/>
            <pm:cs face="Times New Roman" sz="200" lang="default"/>
            <pm:ea face="SimSun" sz="200" lang="default"/>
          </pm:charSpec>
        </ext>
      </extLst>
    </font>
    <font>
      <name val="Arial Cyr"/>
      <charset val="204"/>
      <family val="2"/>
      <color rgb="FF7F007F"/>
      <sz val="10"/>
      <u val="single"/>
      <extLst>
        <ext uri="smNativeData">
          <pm:charSpec xmlns:pm="smNativeData" id="7199" fgClr="7F007F" ulstyle="single">
            <pm:latin face="Arial Cyr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7199" ulstyle="none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7199" ulstyle="none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FF0000"/>
      <sz val="12"/>
      <extLst>
        <ext uri="smNativeData">
          <pm:charSpec xmlns:pm="smNativeData" id="7199" fgClr="FF0000" ulstyle="none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7199" ulstyle="none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7199" ulstyle="none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7199" ulstyle="none">
            <pm:latin face="Times New Roman" sz="180" lang="default"/>
            <pm:cs face="Times New Roman" sz="180" lang="default"/>
            <pm:ea face="SimSun" sz="180" lang="default"/>
          </pm:charSpec>
        </ext>
      </extLst>
    </font>
    <font>
      <name val="Times New Roman"/>
      <charset val="204"/>
      <family val="1"/>
      <i/>
      <color rgb="FF000000"/>
      <sz val="9"/>
      <extLst>
        <ext uri="smNativeData">
          <pm:charSpec xmlns:pm="smNativeData" id="7199" ulstyle="none">
            <pm:latin face="Times New Roman" sz="180" lang="default" i="1"/>
            <pm:cs face="Times New Roman" sz="180" lang="default" i="1"/>
            <pm:ea face="SimSun" sz="180" lang="default" i="1"/>
          </pm:charSpec>
        </ext>
      </extLst>
    </font>
    <font>
      <name val="Times New Roman"/>
      <charset val="204"/>
      <family val="1"/>
      <b/>
      <color rgb="FF000000"/>
      <sz val="9"/>
      <extLst>
        <ext uri="smNativeData">
          <pm:charSpec xmlns:pm="smNativeData" id="7199" ulstyle="none">
            <pm:latin face="Times New Roman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7199" ulstyle="none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i/>
      <color rgb="FF000000"/>
      <sz val="8"/>
      <extLst>
        <ext uri="smNativeData">
          <pm:charSpec xmlns:pm="smNativeData" id="7199" ulstyle="none">
            <pm:latin face="Times New Roman" sz="160" lang="default" i="1"/>
            <pm:cs face="Times New Roman" sz="160" lang="default" i="1"/>
            <pm:ea face="SimSun" sz="160" lang="default" i="1"/>
          </pm:charSpec>
        </ext>
      </extLst>
    </font>
    <font>
      <name val="Times New Roman"/>
      <charset val="204"/>
      <family val="1"/>
      <i/>
      <color rgb="FF000000"/>
      <sz val="10"/>
      <extLst>
        <ext uri="smNativeData">
          <pm:charSpec xmlns:pm="smNativeData" id="7199" ulstyle="none">
            <pm:latin face="Times New Roman" sz="200" lang="default" i="1"/>
            <pm:cs face="Times New Roman" sz="200" lang="default" i="1"/>
            <pm:ea face="SimSun" sz="200" lang="default" i="1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7199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FFFFFF"/>
      <sz val="11"/>
      <extLst>
        <ext uri="smNativeData">
          <pm:charSpec xmlns:pm="smNativeData" id="7199" fgClr="FFFFFF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7F0000"/>
      <sz val="11"/>
      <extLst>
        <ext uri="smNativeData">
          <pm:charSpec xmlns:pm="smNativeData" id="7199" fgClr="7F00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FF6600"/>
      <sz val="11"/>
      <extLst>
        <ext uri="smNativeData">
          <pm:charSpec xmlns:pm="smNativeData" id="7199" fgClr="FF6600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b/>
      <color rgb="FFFFFFFF"/>
      <sz val="11"/>
      <extLst>
        <ext uri="smNativeData">
          <pm:charSpec xmlns:pm="smNativeData" id="7199" fgClr="FFFFFF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i/>
      <color rgb="FF7F7F7F"/>
      <sz val="11"/>
      <extLst>
        <ext uri="smNativeData">
          <pm:charSpec xmlns:pm="smNativeData" id="7199" fgClr="7F7F7F" ulstyle="none">
            <pm:latin face="Calibri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color rgb="FF007F00"/>
      <sz val="11"/>
      <extLst>
        <ext uri="smNativeData">
          <pm:charSpec xmlns:pm="smNativeData" id="7199" fgClr="007F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333399"/>
      <sz val="15"/>
      <extLst>
        <ext uri="smNativeData">
          <pm:charSpec xmlns:pm="smNativeData" id="7199" fgClr="333399" ulstyle="none">
            <pm:latin face="Calibri" sz="300" lang="default" weight="bold"/>
            <pm:cs face="Times New Roman" sz="300" lang="default" weight="bold"/>
            <pm:ea face="SimSun" sz="300" lang="default" weight="bold"/>
          </pm:charSpec>
        </ext>
      </extLst>
    </font>
    <font>
      <name val="Calibri"/>
      <charset val="204"/>
      <family val="2"/>
      <b/>
      <color rgb="FF333399"/>
      <sz val="13"/>
      <extLst>
        <ext uri="smNativeData">
          <pm:charSpec xmlns:pm="smNativeData" id="7199" fgClr="333399" ulstyle="none">
            <pm:latin face="Calibri" sz="260" lang="default" weight="bold"/>
            <pm:cs face="Times New Roman" sz="260" lang="default" weight="bold"/>
            <pm:ea face="SimSun" sz="260" lang="default" weight="bold"/>
          </pm:charSpec>
        </ext>
      </extLst>
    </font>
    <font>
      <name val="Calibri"/>
      <charset val="204"/>
      <family val="2"/>
      <b/>
      <color rgb="FF333399"/>
      <sz val="11"/>
      <extLst>
        <ext uri="smNativeData">
          <pm:charSpec xmlns:pm="smNativeData" id="7199" fgClr="333399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color rgb="FF333399"/>
      <sz val="11"/>
      <extLst>
        <ext uri="smNativeData">
          <pm:charSpec xmlns:pm="smNativeData" id="7199" fgClr="333399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FF6600"/>
      <sz val="11"/>
      <extLst>
        <ext uri="smNativeData">
          <pm:charSpec xmlns:pm="smNativeData" id="7199" fgClr="FF66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7F7F00"/>
      <sz val="11"/>
      <extLst>
        <ext uri="smNativeData">
          <pm:charSpec xmlns:pm="smNativeData" id="7199" fgClr="7F7F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333333"/>
      <sz val="11"/>
      <extLst>
        <ext uri="smNativeData">
          <pm:charSpec xmlns:pm="smNativeData" id="7199" fgClr="333333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mbria"/>
      <charset val="204"/>
      <family val="1"/>
      <b/>
      <color rgb="FF333399"/>
      <sz val="18"/>
      <extLst>
        <ext uri="smNativeData">
          <pm:charSpec xmlns:pm="smNativeData" id="7199" fgClr="333399" ulstyle="none">
            <pm:latin face="Cambria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7199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color rgb="FFFF0000"/>
      <sz val="11"/>
      <extLst>
        <ext uri="smNativeData">
          <pm:charSpec xmlns:pm="smNativeData" id="7199" fgClr="FF00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 Cyr"/>
      <charset val="204"/>
      <family val="2"/>
      <color rgb="FF000000"/>
      <sz val="11"/>
      <extLst>
        <ext uri="smNativeData">
          <pm:charSpec xmlns:pm="smNativeData" id="7199" ulstyle="none">
            <pm:latin face="Arial Cyr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i/>
      <color rgb="FF000000"/>
      <sz val="10"/>
      <extLst>
        <ext uri="smNativeData">
          <pm:charSpec xmlns:pm="smNativeData" id="7199" ulstyle="none">
            <pm:latin face="Times New Roman" sz="200" lang="default" weight="bold" i="1"/>
            <pm:cs face="Times New Roman" sz="200" lang="default" weight="bold" i="1"/>
            <pm:ea face="SimSun" sz="200" lang="default" weight="bold" i="1"/>
          </pm:charSpec>
        </ext>
      </extLst>
    </font>
    <font>
      <name val="Times New Roman"/>
      <charset val="204"/>
      <family val="1"/>
      <b/>
      <color rgb="FF000000"/>
      <sz val="8"/>
      <extLst>
        <ext uri="smNativeData">
          <pm:charSpec xmlns:pm="smNativeData" id="7199" ulstyle="none">
            <pm:latin face="Times New Roman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Calibri"/>
      <charset val="204"/>
      <family val="2"/>
      <color rgb="FF000000"/>
      <sz val="12"/>
      <extLst>
        <ext uri="smNativeData">
          <pm:charSpec xmlns:pm="smNativeData" id="7199" ulstyle="none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Calibri"/>
      <charset val="204"/>
      <family val="2"/>
      <color rgb="FFFFFFFF"/>
      <sz val="12"/>
      <extLst>
        <ext uri="smNativeData">
          <pm:charSpec xmlns:pm="smNativeData" id="7199" fgClr="FFFFFF" ulstyle="none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Calibri"/>
      <charset val="204"/>
      <family val="2"/>
      <color rgb="FF333399"/>
      <sz val="12"/>
      <extLst>
        <ext uri="smNativeData">
          <pm:charSpec xmlns:pm="smNativeData" id="7199" fgClr="333399" ulstyle="none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Calibri"/>
      <charset val="204"/>
      <family val="2"/>
      <b/>
      <color rgb="FF333333"/>
      <sz val="12"/>
      <extLst>
        <ext uri="smNativeData">
          <pm:charSpec xmlns:pm="smNativeData" id="7199" fgClr="333333" ulstyle="none">
            <pm:latin face="Calibri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alibri"/>
      <charset val="204"/>
      <family val="2"/>
      <b/>
      <color rgb="FFFF9900"/>
      <sz val="12"/>
      <extLst>
        <ext uri="smNativeData">
          <pm:charSpec xmlns:pm="smNativeData" id="7199" fgClr="FF9900" ulstyle="none">
            <pm:latin face="Calibri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alibri"/>
      <charset val="204"/>
      <family val="2"/>
      <b/>
      <color rgb="FF003366"/>
      <sz val="15"/>
      <extLst>
        <ext uri="smNativeData">
          <pm:charSpec xmlns:pm="smNativeData" id="7199" fgClr="003366" ulstyle="none">
            <pm:latin face="Calibri" sz="300" lang="default" weight="bold"/>
            <pm:cs face="Times New Roman" sz="300" lang="default" weight="bold"/>
            <pm:ea face="SimSun" sz="300" lang="default" weight="bold"/>
          </pm:charSpec>
        </ext>
      </extLst>
    </font>
    <font>
      <name val="Calibri"/>
      <charset val="204"/>
      <family val="2"/>
      <b/>
      <color rgb="FF003366"/>
      <sz val="13"/>
      <extLst>
        <ext uri="smNativeData">
          <pm:charSpec xmlns:pm="smNativeData" id="7199" fgClr="003366" ulstyle="none">
            <pm:latin face="Calibri" sz="260" lang="default" weight="bold"/>
            <pm:cs face="Times New Roman" sz="260" lang="default" weight="bold"/>
            <pm:ea face="SimSun" sz="260" lang="default" weight="bold"/>
          </pm:charSpec>
        </ext>
      </extLst>
    </font>
    <font>
      <name val="Calibri"/>
      <charset val="204"/>
      <family val="2"/>
      <b/>
      <color rgb="FF003366"/>
      <sz val="11"/>
      <extLst>
        <ext uri="smNativeData">
          <pm:charSpec xmlns:pm="smNativeData" id="7199" fgClr="003366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b/>
      <color rgb="FF000000"/>
      <sz val="12"/>
      <extLst>
        <ext uri="smNativeData">
          <pm:charSpec xmlns:pm="smNativeData" id="7199" ulstyle="none">
            <pm:latin face="Calibri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alibri"/>
      <charset val="204"/>
      <family val="2"/>
      <b/>
      <color rgb="FFFFFFFF"/>
      <sz val="12"/>
      <extLst>
        <ext uri="smNativeData">
          <pm:charSpec xmlns:pm="smNativeData" id="7199" fgClr="FFFFFF" ulstyle="none">
            <pm:latin face="Calibri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ambria"/>
      <charset val="204"/>
      <family val="1"/>
      <b/>
      <color rgb="FF003366"/>
      <sz val="18"/>
      <extLst>
        <ext uri="smNativeData">
          <pm:charSpec xmlns:pm="smNativeData" id="7199" fgClr="003366" ulstyle="none">
            <pm:latin face="Cambria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Calibri"/>
      <charset val="204"/>
      <family val="2"/>
      <color rgb="FF993300"/>
      <sz val="12"/>
      <extLst>
        <ext uri="smNativeData">
          <pm:charSpec xmlns:pm="smNativeData" id="7199" fgClr="993300" ulstyle="none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Calibri"/>
      <charset val="204"/>
      <family val="2"/>
      <color rgb="FF7F007F"/>
      <sz val="12"/>
      <extLst>
        <ext uri="smNativeData">
          <pm:charSpec xmlns:pm="smNativeData" id="7199" fgClr="7F007F" ulstyle="none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Calibri"/>
      <charset val="204"/>
      <family val="2"/>
      <i/>
      <color rgb="FF7F7F7F"/>
      <sz val="12"/>
      <extLst>
        <ext uri="smNativeData">
          <pm:charSpec xmlns:pm="smNativeData" id="7199" fgClr="7F7F7F" ulstyle="none">
            <pm:latin face="Calibri" sz="240" lang="default" i="1"/>
            <pm:cs face="Times New Roman" sz="240" lang="default" i="1"/>
            <pm:ea face="SimSun" sz="240" lang="default" i="1"/>
          </pm:charSpec>
        </ext>
      </extLst>
    </font>
    <font>
      <name val="Calibri"/>
      <charset val="204"/>
      <family val="2"/>
      <color rgb="FFFF9900"/>
      <sz val="12"/>
      <extLst>
        <ext uri="smNativeData">
          <pm:charSpec xmlns:pm="smNativeData" id="7199" fgClr="FF9900" ulstyle="none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Calibri"/>
      <charset val="204"/>
      <family val="2"/>
      <color rgb="FFFF0000"/>
      <sz val="12"/>
      <extLst>
        <ext uri="smNativeData">
          <pm:charSpec xmlns:pm="smNativeData" id="7199" fgClr="FF0000" ulstyle="none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Calibri"/>
      <charset val="204"/>
      <family val="2"/>
      <color rgb="FF007F00"/>
      <sz val="12"/>
      <extLst>
        <ext uri="smNativeData">
          <pm:charSpec xmlns:pm="smNativeData" id="7199" fgClr="007F00" ulstyle="none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FFFFFF"/>
      <sz val="10"/>
      <extLst>
        <ext uri="smNativeData">
          <pm:charSpec xmlns:pm="smNativeData" id="7199" fgClr="FFFFFF" ulstyle="none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Arial"/>
      <charset val="204"/>
      <family val="2"/>
      <color rgb="FFFFFFFF"/>
      <sz val="10"/>
      <extLst>
        <ext uri="smNativeData">
          <pm:charSpec xmlns:pm="smNativeData" id="7199" fgClr="FFFFFF" ulstyle="none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69">
    <fill>
      <patternFill patternType="none"/>
    </fill>
    <fill>
      <patternFill patternType="gray125"/>
    </fill>
    <fill>
      <patternFill patternType="solid">
        <fgColor rgb="FFFFFFFF"/>
        <bgColor rgb="FFFFFFFF"/>
        <extLst>
          <ext uri="smNativeData">
            <pm:shade xmlns:pm="smNativeData" id="7199" type="1" fgLvl="100" fgClr="00FFFFFF" bgLvl="10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7199" type="1" fgLvl="100" fgClr="00FFCC99" bgLvl="100" bgClr="00000000"/>
          </ext>
        </extLst>
      </patternFill>
    </fill>
    <fill>
      <patternFill patternType="solid">
        <fgColor rgb="FFFFFFCC"/>
        <bgColor rgb="FFFFFFFF"/>
        <extLst>
          <ext uri="smNativeData">
            <pm:shade xmlns:pm="smNativeData" id="7199" type="1" fgLvl="100" fgClr="00FFFFCC" bgLvl="100" bgClr="00000000"/>
          </ext>
        </extLst>
      </patternFill>
    </fill>
    <fill>
      <patternFill patternType="solid">
        <fgColor rgb="FFCCFFFF"/>
        <bgColor rgb="FFFFFFFF"/>
        <extLst>
          <ext uri="smNativeData">
            <pm:shade xmlns:pm="smNativeData" id="7199" type="1" fgLvl="100" fgClr="00CCFFFF" bgLvl="100" bgClr="00000000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7199" type="1" fgLvl="100" fgClr="00CCCCFF" bgLvl="100" bgClr="00FFFFFF"/>
          </ext>
        </extLst>
      </patternFill>
    </fill>
    <fill>
      <patternFill patternType="solid">
        <fgColor rgb="FFFF99CC"/>
        <bgColor rgb="FFFFFFFF"/>
        <extLst>
          <ext uri="smNativeData">
            <pm:shade xmlns:pm="smNativeData" id="7199" type="1" fgLvl="100" fgClr="00FF99CC" bgLvl="100" bgClr="00FFFFFF"/>
          </ext>
        </extLst>
      </patternFill>
    </fill>
    <fill>
      <patternFill patternType="solid">
        <fgColor rgb="FFCCFFCC"/>
        <bgColor rgb="FFFFFFFF"/>
        <extLst>
          <ext uri="smNativeData">
            <pm:shade xmlns:pm="smNativeData" id="7199" type="1" fgLvl="100" fgClr="00CCFFCC" bgLvl="100" bgClr="00FFFFFF"/>
          </ext>
        </extLst>
      </patternFill>
    </fill>
    <fill>
      <patternFill patternType="solid">
        <fgColor rgb="FFCCFFFF"/>
        <bgColor rgb="FFFFFFFF"/>
        <extLst>
          <ext uri="smNativeData">
            <pm:shade xmlns:pm="smNativeData" id="7199" type="1" fgLvl="100" fgClr="00CCFFFF" bgLvl="100" bgClr="00FFFFFF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7199" type="1" fgLvl="100" fgClr="00FFCC99" bgLvl="10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7199" type="1" fgLvl="100" fgClr="00C0C0C0" bgLvl="100" bgClr="00000000"/>
          </ext>
        </extLst>
      </patternFill>
    </fill>
    <fill>
      <patternFill patternType="solid">
        <fgColor rgb="FFFFFF99"/>
        <bgColor rgb="FFFFFFFF"/>
        <extLst>
          <ext uri="smNativeData">
            <pm:shade xmlns:pm="smNativeData" id="7199" type="1" fgLvl="100" fgClr="00FFFF99" bgLvl="100" bgClr="00000000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7199" type="1" fgLvl="100" fgClr="00CCCCFF" bgLvl="10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7199" type="1" fgLvl="100" fgClr="0099CCFF" bgLvl="100" bgClr="00FFFFFF"/>
          </ext>
        </extLst>
      </patternFill>
    </fill>
    <fill>
      <patternFill patternType="solid">
        <fgColor rgb="FFFF8080"/>
        <bgColor rgb="FFFFFFFF"/>
        <extLst>
          <ext uri="smNativeData">
            <pm:shade xmlns:pm="smNativeData" id="7199" type="1" fgLvl="100" fgClr="00FF8080" bgLvl="100" bgClr="00FFFFFF"/>
          </ext>
        </extLst>
      </patternFill>
    </fill>
    <fill>
      <patternFill patternType="solid">
        <fgColor rgb="FF00FF00"/>
        <bgColor rgb="FFFFFFFF"/>
        <extLst>
          <ext uri="smNativeData">
            <pm:shade xmlns:pm="smNativeData" id="7199" type="1" fgLvl="100" fgClr="0000FF00" bgLvl="100" bgClr="00FFFFFF"/>
          </ext>
        </extLst>
      </patternFill>
    </fill>
    <fill>
      <patternFill patternType="solid">
        <fgColor rgb="FFFFCC00"/>
        <bgColor rgb="FFFFFFFF"/>
        <extLst>
          <ext uri="smNativeData">
            <pm:shade xmlns:pm="smNativeData" id="7199" type="1" fgLvl="100" fgClr="00FFCC00" bgLvl="100" bgClr="00FFFFFF"/>
          </ext>
        </extLst>
      </patternFill>
    </fill>
    <fill>
      <patternFill patternType="solid">
        <fgColor rgb="FF33CCCC"/>
        <bgColor rgb="FFFFFFFF"/>
        <extLst>
          <ext uri="smNativeData">
            <pm:shade xmlns:pm="smNativeData" id="7199" type="1" fgLvl="100" fgClr="0033CCCC" bgLvl="100" bgClr="00000000"/>
          </ext>
        </extLst>
      </patternFill>
    </fill>
    <fill>
      <patternFill patternType="solid">
        <fgColor rgb="FFFF8080"/>
        <bgColor rgb="FFFFFFFF"/>
        <extLst>
          <ext uri="smNativeData">
            <pm:shade xmlns:pm="smNativeData" id="7199" type="1" fgLvl="100" fgClr="00FF8080" bgLvl="10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7199" type="1" fgLvl="100" fgClr="0099CCFF" bgLvl="100" bgClr="00000000"/>
          </ext>
        </extLst>
      </patternFill>
    </fill>
    <fill>
      <patternFill patternType="solid">
        <fgColor rgb="FF0066CC"/>
        <bgColor rgb="FFFFFFFF"/>
        <extLst>
          <ext uri="smNativeData">
            <pm:shade xmlns:pm="smNativeData" id="7199" type="1" fgLvl="100" fgClr="000066CC" bgLvl="100" bgClr="00FFFFFF"/>
          </ext>
        </extLst>
      </patternFill>
    </fill>
    <fill>
      <patternFill patternType="solid">
        <fgColor rgb="FF7F007F"/>
        <bgColor rgb="FFFFFFFF"/>
        <extLst>
          <ext uri="smNativeData">
            <pm:shade xmlns:pm="smNativeData" id="7199" type="1" fgLvl="100" fgClr="007F007F" bgLvl="100" bgClr="00FFFFFF"/>
          </ext>
        </extLst>
      </patternFill>
    </fill>
    <fill>
      <patternFill patternType="solid">
        <fgColor rgb="FF33CCCC"/>
        <bgColor rgb="FFFFFFFF"/>
        <extLst>
          <ext uri="smNativeData">
            <pm:shade xmlns:pm="smNativeData" id="7199" type="1" fgLvl="100" fgClr="0033CCCC" bgLvl="100" bgClr="00FFFFFF"/>
          </ext>
        </extLst>
      </patternFill>
    </fill>
    <fill>
      <patternFill patternType="solid">
        <fgColor rgb="FFFF9900"/>
        <bgColor rgb="FFFFFFFF"/>
        <extLst>
          <ext uri="smNativeData">
            <pm:shade xmlns:pm="smNativeData" id="7199" type="1" fgLvl="100" fgClr="00FF9900" bgLvl="100" bgClr="00FFFFFF"/>
          </ext>
        </extLst>
      </patternFill>
    </fill>
    <fill>
      <patternFill patternType="solid">
        <fgColor rgb="FF993366"/>
        <bgColor rgb="FFFFFFFF"/>
        <extLst>
          <ext uri="smNativeData">
            <pm:shade xmlns:pm="smNativeData" id="7199" type="1" fgLvl="100" fgClr="00993366" bgLvl="100" bgClr="00000000"/>
          </ext>
        </extLst>
      </patternFill>
    </fill>
    <fill>
      <patternFill patternType="solid">
        <fgColor rgb="FF999999"/>
        <bgColor rgb="FFFFFFFF"/>
        <extLst>
          <ext uri="smNativeData">
            <pm:shade xmlns:pm="smNativeData" id="7199" type="1" fgLvl="100" fgClr="00999999" bgLvl="100" bgClr="00000000"/>
          </ext>
        </extLst>
      </patternFill>
    </fill>
    <fill>
      <patternFill patternType="solid">
        <fgColor rgb="FF666699"/>
        <bgColor rgb="FFFFFFFF"/>
        <extLst>
          <ext uri="smNativeData">
            <pm:shade xmlns:pm="smNativeData" id="7199" type="1" fgLvl="100" fgClr="00666699" bgLvl="100" bgClr="00000000"/>
          </ext>
        </extLst>
      </patternFill>
    </fill>
    <fill>
      <patternFill patternType="solid">
        <fgColor rgb="FFFF99CC"/>
        <bgColor rgb="FFFFFFFF"/>
        <extLst>
          <ext uri="smNativeData">
            <pm:shade xmlns:pm="smNativeData" id="7199" type="1" fgLvl="100" fgClr="00FF99CC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7199" type="1" fgLvl="100" fgClr="00FFFFFF" bgLvl="100" bgClr="00000000"/>
          </ext>
        </extLst>
      </patternFill>
    </fill>
    <fill>
      <patternFill patternType="solid">
        <fgColor rgb="FF999999"/>
        <bgColor rgb="FFFFFFFF"/>
        <extLst>
          <ext uri="smNativeData">
            <pm:shade xmlns:pm="smNativeData" id="7199" type="1" fgLvl="100" fgClr="00999999" bgLvl="100" bgClr="00000000"/>
          </ext>
        </extLst>
      </patternFill>
    </fill>
    <fill>
      <patternFill patternType="solid">
        <fgColor rgb="FFCCFFCC"/>
        <bgColor rgb="FFFFFFFF"/>
        <extLst>
          <ext uri="smNativeData">
            <pm:shade xmlns:pm="smNativeData" id="7199" type="1" fgLvl="100" fgClr="00CCFFCC" bgLvl="10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CC99"/>
        <bgColor rgb="FFFFFFFF"/>
        <extLst>
          <ext uri="smNativeData">
            <pm:shade xmlns:pm="smNativeData" id="7199" type="1" fgLvl="100" fgClr="00FFCC99" bgLvl="100" bgClr="00000000"/>
          </ext>
        </extLst>
      </patternFill>
    </fill>
    <fill>
      <patternFill patternType="none"/>
    </fill>
    <fill>
      <patternFill patternType="solid">
        <fgColor rgb="FFFFFFCC"/>
        <bgColor rgb="FFFFFFFF"/>
        <extLst>
          <ext uri="smNativeData">
            <pm:shade xmlns:pm="smNativeData" id="7199" type="1" fgLvl="100" fgClr="00FFFFCC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7199" type="1" fgLvl="100" fgClr="00FFFFFF" bgLvl="100" bgClr="00000000"/>
          </ext>
        </extLst>
      </patternFill>
    </fill>
    <fill>
      <patternFill patternType="none"/>
    </fill>
    <fill>
      <patternFill patternType="solid">
        <fgColor rgb="FFFFCC99"/>
        <bgColor rgb="FFFFFFFF"/>
        <extLst>
          <ext uri="smNativeData">
            <pm:shade xmlns:pm="smNativeData" id="7199" type="1" fgLvl="100" fgClr="00FFCC99" bgLvl="100" bgClr="00FFFFFF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solid">
        <fgColor rgb="FF333399"/>
        <bgColor rgb="FFFFFFFF"/>
        <extLst>
          <ext uri="smNativeData">
            <pm:shade xmlns:pm="smNativeData" id="7199" type="1" fgLvl="100" fgClr="00333399" bgLvl="100" bgClr="00FFFFFF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7199" type="1" fgLvl="100" fgClr="00FF0000" bgLvl="100" bgClr="00FFFFFF"/>
          </ext>
        </extLst>
      </patternFill>
    </fill>
    <fill>
      <patternFill patternType="solid">
        <fgColor rgb="FF339966"/>
        <bgColor rgb="FFFFFFFF"/>
        <extLst>
          <ext uri="smNativeData">
            <pm:shade xmlns:pm="smNativeData" id="7199" type="1" fgLvl="100" fgClr="00339966" bgLvl="100" bgClr="00FFFFFF"/>
          </ext>
        </extLst>
      </patternFill>
    </fill>
    <fill>
      <patternFill patternType="solid">
        <fgColor rgb="FFFF6600"/>
        <bgColor rgb="FFFFFFFF"/>
        <extLst>
          <ext uri="smNativeData">
            <pm:shade xmlns:pm="smNativeData" id="7199" type="1" fgLvl="100" fgClr="00FF6600" bgLvl="100" bgClr="00FFFFFF"/>
          </ext>
        </extLst>
      </patternFill>
    </fill>
    <fill>
      <patternFill patternType="solid">
        <fgColor rgb="FF999999"/>
        <bgColor rgb="FFFFFFFF"/>
        <extLst>
          <ext uri="smNativeData">
            <pm:shade xmlns:pm="smNativeData" id="7199" type="1" fgLvl="100" fgClr="00999999" bgLvl="100" bgClr="00FFFFFF"/>
          </ext>
        </extLst>
      </patternFill>
    </fill>
    <fill>
      <patternFill patternType="solid">
        <fgColor rgb="FFFFFF99"/>
        <bgColor rgb="FFFFFFFF"/>
        <extLst>
          <ext uri="smNativeData">
            <pm:shade xmlns:pm="smNativeData" id="7199" type="1" fgLvl="100" fgClr="00FFFF99" bgLvl="10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7199" type="1" fgLvl="100" fgClr="00C0C0C0" bgLvl="100" bgClr="00FFFFFF"/>
          </ext>
        </extLst>
      </patternFill>
    </fill>
    <fill>
      <patternFill patternType="none"/>
    </fill>
    <fill>
      <patternFill patternType="solid">
        <fgColor rgb="FFFFFFCC"/>
        <bgColor rgb="FFFFFFFF"/>
        <extLst>
          <ext uri="smNativeData">
            <pm:shade xmlns:pm="smNativeData" id="7199" type="1" fgLvl="100" fgClr="00FFFFCC" bgLvl="10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7199" type="1" fgLvl="100" fgClr="00C0C0C0" bgLvl="100" bgClr="00FFFFFF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68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extLst>
        <ext uri="smNativeData">
          <pm:border xmlns:pm="smNativeData" id="7199">
            <pm:line position="top" type="1" style="0" width="20" dist="20" width2="20" rgb="7F7F7F"/>
            <pm:line position="bottom" type="1" style="0" width="20" dist="20" width2="20" rgb="7F7F7F"/>
            <pm:line position="left" type="1" style="0" width="20" dist="20" width2="20" rgb="7F7F7F"/>
            <pm:line position="right" type="1" style="0" width="20" dist="20" width2="20" rgb="7F7F7F"/>
          </pm:border>
        </ext>
      </extLst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extLst>
        <ext uri="smNativeData">
          <pm:border xmlns:pm="smNativeData" id="7199">
            <pm:line position="top" type="2" style="0" width="20" dist="20" width2="20" rgb="333333"/>
            <pm:line position="bottom" type="2" style="0" width="20" dist="20" width2="20" rgb="333333"/>
            <pm:line position="left" type="2" style="0" width="20" dist="20" width2="20" rgb="333333"/>
            <pm:line position="right" type="2" style="0" width="20" dist="20" width2="20" rgb="333333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ck">
        <color rgb="FF33CCCC"/>
      </bottom>
      <extLst>
        <ext uri="smNativeData">
          <pm:border xmlns:pm="smNativeData" id="7199">
            <pm:line position="bottom" type="1" style="0" width="50" dist="20" width2="20" rgb="33CCCC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ck">
        <color rgb="FF99CCFF"/>
      </bottom>
      <extLst>
        <ext uri="smNativeData">
          <pm:border xmlns:pm="smNativeData" id="7199">
            <pm:line position="bottom" type="1" style="0" width="50" dist="20" width2="20" rgb="99CCFF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33CCCC"/>
      </bottom>
      <extLst>
        <ext uri="smNativeData">
          <pm:border xmlns:pm="smNativeData" id="7199">
            <pm:line position="bottom" type="1" style="0" width="30" dist="20" width2="20" rgb="33CCCC"/>
          </pm:border>
        </ext>
      </extLst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extLst>
        <ext uri="smNativeData">
          <pm:border xmlns:pm="smNativeData" id="7199">
            <pm:line position="top" type="1" style="0" width="20" dist="20" width2="20" rgb="7F7F7F"/>
            <pm:line position="bottom" type="1" style="0" width="20" dist="20" width2="20" rgb="7F7F7F"/>
            <pm:line position="left" type="1" style="0" width="20" dist="20" width2="20" rgb="7F7F7F"/>
            <pm:line position="right" type="1" style="0" width="20" dist="20" width2="20" rgb="7F7F7F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double">
        <color rgb="FFFF9900"/>
      </bottom>
      <extLst>
        <ext uri="smNativeData">
          <pm:border xmlns:pm="smNativeData" id="7199">
            <pm:line position="bottom" type="2" style="0" width="20" dist="20" width2="20" rgb="FF9900"/>
          </pm:border>
        </ext>
      </extLst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extLst>
        <ext uri="smNativeData">
          <pm:border xmlns:pm="smNativeData" id="7199">
            <pm:line position="top" type="1" style="0" width="20" dist="20" width2="20" rgb="C0C0C0"/>
            <pm:line position="bottom" type="1" style="0" width="20" dist="20" width2="20" rgb="C0C0C0"/>
            <pm:line position="left" type="1" style="0" width="20" dist="20" width2="20" rgb="C0C0C0"/>
            <pm:line position="right" type="1" style="0" width="20" dist="20" width2="20" rgb="C0C0C0"/>
          </pm:border>
        </ext>
      </extLst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extLst>
        <ext uri="smNativeData">
          <pm:border xmlns:pm="smNativeData" id="7199">
            <pm:line position="top" type="1" style="0" width="20" dist="20" width2="20" rgb="333333"/>
            <pm:line position="bottom" type="1" style="0" width="20" dist="20" width2="20" rgb="333333"/>
            <pm:line position="left" type="1" style="0" width="20" dist="20" width2="20" rgb="333333"/>
            <pm:line position="right" type="1" style="0" width="20" dist="20" width2="20" rgb="333333"/>
          </pm:border>
        </ext>
      </extLst>
    </border>
    <border>
      <left style="none">
        <color rgb="FF000000"/>
      </left>
      <right style="none">
        <color rgb="FF000000"/>
      </right>
      <top style="thin">
        <color rgb="FF33CCCC"/>
      </top>
      <bottom style="double">
        <color rgb="FF33CCCC"/>
      </bottom>
      <extLst>
        <ext uri="smNativeData">
          <pm:border xmlns:pm="smNativeData" id="7199">
            <pm:line position="top" type="1" style="0" width="20" dist="20" width2="20" rgb="33CCCC"/>
            <pm:line position="bottom" type="2" style="0" width="20" dist="20" width2="20" rgb="33CCCC"/>
          </pm:border>
        </ext>
      </extLst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extLst>
        <ext uri="smNativeData">
          <pm:border xmlns:pm="smNativeData" id="7199">
            <pm:line position="top" type="1" style="0" width="20" dist="20" width2="20" rgb="7F7F7F"/>
            <pm:line position="bottom" type="1" style="0" width="20" dist="20" width2="20" rgb="7F7F7F"/>
            <pm:line position="left" type="1" style="0" width="20" dist="20" width2="20" rgb="7F7F7F"/>
            <pm:line position="right" type="1" style="0" width="20" dist="20" width2="20" rgb="7F7F7F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ck">
        <color rgb="FF333399"/>
      </bottom>
      <extLst>
        <ext uri="smNativeData">
          <pm:border xmlns:pm="smNativeData" id="7199">
            <pm:line position="bottom" type="1" style="0" width="50" dist="20" width2="20" rgb="333399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ck">
        <color rgb="FFC0C0C0"/>
      </bottom>
      <extLst>
        <ext uri="smNativeData">
          <pm:border xmlns:pm="smNativeData" id="7199">
            <pm:line position="bottom" type="1" style="0" width="50" dist="20" width2="20" rgb="C0C0C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0066CC"/>
      </bottom>
      <extLst>
        <ext uri="smNativeData">
          <pm:border xmlns:pm="smNativeData" id="7199">
            <pm:line position="bottom" type="1" style="0" width="30" dist="20" width2="20" rgb="0066CC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extLst>
        <ext uri="smNativeData">
          <pm:border xmlns:pm="smNativeData" id="7199">
            <pm:line position="top" type="2" style="0" width="20" dist="20" width2="20" rgb="333333"/>
            <pm:line position="bottom" type="2" style="0" width="20" dist="20" width2="20" rgb="333333"/>
            <pm:line position="left" type="2" style="0" width="20" dist="20" width2="20" rgb="333333"/>
            <pm:line position="right" type="2" style="0" width="20" dist="20" width2="20" rgb="333333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extLst>
        <ext uri="smNativeData">
          <pm:border xmlns:pm="smNativeData" id="7199">
            <pm:line position="top" type="1" style="0" width="20" dist="20" width2="20" rgb="7F7F7F"/>
            <pm:line position="bottom" type="1" style="0" width="20" dist="20" width2="20" rgb="7F7F7F"/>
            <pm:line position="left" type="1" style="0" width="20" dist="20" width2="20" rgb="7F7F7F"/>
            <pm:line position="right" type="1" style="0" width="20" dist="20" width2="20" rgb="7F7F7F"/>
          </pm:border>
        </ext>
      </extLst>
    </border>
    <border>
      <left style="none">
        <color rgb="FF000000"/>
      </left>
      <right style="none">
        <color rgb="FF000000"/>
      </right>
      <top style="thin">
        <color rgb="FF333399"/>
      </top>
      <bottom style="double">
        <color rgb="FF333399"/>
      </bottom>
      <extLst>
        <ext uri="smNativeData">
          <pm:border xmlns:pm="smNativeData" id="7199">
            <pm:line position="top" type="1" style="0" width="20" dist="20" width2="20" rgb="333399"/>
            <pm:line position="bottom" type="2" style="0" width="20" dist="20" width2="20" rgb="333399"/>
          </pm:border>
        </ext>
      </extLst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extLst>
        <ext uri="smNativeData">
          <pm:border xmlns:pm="smNativeData" id="7199">
            <pm:line position="top" type="1" style="0" width="20" dist="20" width2="20" rgb="C0C0C0"/>
            <pm:line position="bottom" type="1" style="0" width="20" dist="20" width2="20" rgb="C0C0C0"/>
            <pm:line position="left" type="1" style="0" width="20" dist="20" width2="20" rgb="C0C0C0"/>
            <pm:line position="right" type="1" style="0" width="20" dist="20" width2="20" rgb="C0C0C0"/>
          </pm:border>
        </ext>
      </extLst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extLst>
        <ext uri="smNativeData">
          <pm:border xmlns:pm="smNativeData" id="7199">
            <pm:line position="top" type="1" style="0" width="20" dist="20" width2="20" rgb="333333"/>
            <pm:line position="bottom" type="1" style="0" width="20" dist="20" width2="20" rgb="333333"/>
            <pm:line position="left" type="1" style="0" width="20" dist="20" width2="20" rgb="333333"/>
            <pm:line position="right" type="1" style="0" width="20" dist="20" width2="20" rgb="333333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7199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7199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7199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7199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719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</borders>
  <cellStyleXfs count="96">
    <xf numFmtId="0" fontId="0" fillId="0" borderId="0" applyNumberFormat="1" applyFont="1" applyFill="1" applyBorder="1" applyAlignment="1" applyProtection="1"/>
    <xf numFmtId="0" fontId="17" fillId="2" borderId="1" applyNumberFormat="0" applyFont="1" applyFill="1" applyBorder="0" applyAlignment="0" applyProtection="0"/>
    <xf numFmtId="0" fontId="17" fillId="3" borderId="2" applyNumberFormat="0" applyFont="1" applyFill="1" applyBorder="0" applyAlignment="0" applyProtection="0"/>
    <xf numFmtId="0" fontId="17" fillId="4" borderId="3" applyNumberFormat="0" applyFont="1" applyFill="1" applyBorder="0" applyAlignment="0" applyProtection="0"/>
    <xf numFmtId="0" fontId="17" fillId="2" borderId="1" applyNumberFormat="0" applyFont="1" applyFill="1" applyBorder="0" applyAlignment="0" applyProtection="0"/>
    <xf numFmtId="0" fontId="17" fillId="5" borderId="4" applyNumberFormat="0" applyFont="1" applyFill="1" applyBorder="0" applyAlignment="0" applyProtection="0"/>
    <xf numFmtId="0" fontId="17" fillId="4" borderId="3" applyNumberFormat="0" applyFont="1" applyFill="1" applyBorder="0" applyAlignment="0" applyProtection="0"/>
    <xf numFmtId="0" fontId="37" fillId="6" borderId="5" applyNumberFormat="0" applyFont="1" applyFill="1" applyBorder="0" applyAlignment="0" applyProtection="0"/>
    <xf numFmtId="0" fontId="37" fillId="7" borderId="6" applyNumberFormat="0" applyFont="1" applyFill="1" applyBorder="0" applyAlignment="0" applyProtection="0"/>
    <xf numFmtId="0" fontId="37" fillId="8" borderId="7" applyNumberFormat="0" applyFont="1" applyFill="1" applyBorder="0" applyAlignment="0" applyProtection="0"/>
    <xf numFmtId="0" fontId="37" fillId="7" borderId="6" applyNumberFormat="0" applyFont="1" applyFill="1" applyBorder="0" applyAlignment="0" applyProtection="0"/>
    <xf numFmtId="0" fontId="37" fillId="9" borderId="8" applyNumberFormat="0" applyFont="1" applyFill="1" applyBorder="0" applyAlignment="0" applyProtection="0"/>
    <xf numFmtId="0" fontId="37" fillId="10" borderId="9" applyNumberFormat="0" applyFont="1" applyFill="1" applyBorder="0" applyAlignment="0" applyProtection="0"/>
    <xf numFmtId="0" fontId="17" fillId="11" borderId="10" applyNumberFormat="0" applyFont="1" applyFill="1" applyBorder="0" applyAlignment="0" applyProtection="0"/>
    <xf numFmtId="0" fontId="17" fillId="11" borderId="10" applyNumberFormat="0" applyFont="1" applyFill="1" applyBorder="0" applyAlignment="0" applyProtection="0"/>
    <xf numFmtId="0" fontId="17" fillId="12" borderId="11" applyNumberFormat="0" applyFont="1" applyFill="1" applyBorder="0" applyAlignment="0" applyProtection="0"/>
    <xf numFmtId="0" fontId="17" fillId="11" borderId="10" applyNumberFormat="0" applyFont="1" applyFill="1" applyBorder="0" applyAlignment="0" applyProtection="0"/>
    <xf numFmtId="0" fontId="17" fillId="13" borderId="12" applyNumberFormat="0" applyFont="1" applyFill="1" applyBorder="0" applyAlignment="0" applyProtection="0"/>
    <xf numFmtId="0" fontId="17" fillId="3" borderId="2" applyNumberFormat="0" applyFont="1" applyFill="1" applyBorder="0" applyAlignment="0" applyProtection="0"/>
    <xf numFmtId="0" fontId="37" fillId="14" borderId="13" applyNumberFormat="0" applyFont="1" applyFill="1" applyBorder="0" applyAlignment="0" applyProtection="0"/>
    <xf numFmtId="0" fontId="37" fillId="15" borderId="14" applyNumberFormat="0" applyFont="1" applyFill="1" applyBorder="0" applyAlignment="0" applyProtection="0"/>
    <xf numFmtId="0" fontId="37" fillId="16" borderId="15" applyNumberFormat="0" applyFont="1" applyFill="1" applyBorder="0" applyAlignment="0" applyProtection="0"/>
    <xf numFmtId="0" fontId="37" fillId="7" borderId="6" applyNumberFormat="0" applyFont="1" applyFill="1" applyBorder="0" applyAlignment="0" applyProtection="0"/>
    <xf numFmtId="0" fontId="37" fillId="14" borderId="13" applyNumberFormat="0" applyFont="1" applyFill="1" applyBorder="0" applyAlignment="0" applyProtection="0"/>
    <xf numFmtId="0" fontId="37" fillId="17" borderId="16" applyNumberFormat="0" applyFont="1" applyFill="1" applyBorder="0" applyAlignment="0" applyProtection="0"/>
    <xf numFmtId="0" fontId="18" fillId="18" borderId="17" applyNumberFormat="0" applyFont="1" applyFill="1" applyBorder="0" applyAlignment="0" applyProtection="0"/>
    <xf numFmtId="0" fontId="18" fillId="19" borderId="18" applyNumberFormat="0" applyFont="1" applyFill="1" applyBorder="0" applyAlignment="0" applyProtection="0"/>
    <xf numFmtId="0" fontId="18" fillId="12" borderId="11" applyNumberFormat="0" applyFont="1" applyFill="1" applyBorder="0" applyAlignment="0" applyProtection="0"/>
    <xf numFmtId="0" fontId="18" fillId="11" borderId="10" applyNumberFormat="0" applyFont="1" applyFill="1" applyBorder="0" applyAlignment="0" applyProtection="0"/>
    <xf numFmtId="0" fontId="18" fillId="20" borderId="19" applyNumberFormat="0" applyFont="1" applyFill="1" applyBorder="0" applyAlignment="0" applyProtection="0"/>
    <xf numFmtId="0" fontId="18" fillId="3" borderId="2" applyNumberFormat="0" applyFont="1" applyFill="1" applyBorder="0" applyAlignment="0" applyProtection="0"/>
    <xf numFmtId="0" fontId="38" fillId="21" borderId="20" applyNumberFormat="0" applyFont="1" applyFill="1" applyBorder="0" applyAlignment="0" applyProtection="0"/>
    <xf numFmtId="0" fontId="38" fillId="15" borderId="14" applyNumberFormat="0" applyFont="1" applyFill="1" applyBorder="0" applyAlignment="0" applyProtection="0"/>
    <xf numFmtId="0" fontId="38" fillId="16" borderId="15" applyNumberFormat="0" applyFont="1" applyFill="1" applyBorder="0" applyAlignment="0" applyProtection="0"/>
    <xf numFmtId="0" fontId="38" fillId="22" borderId="21" applyNumberFormat="0" applyFont="1" applyFill="1" applyBorder="0" applyAlignment="0" applyProtection="0"/>
    <xf numFmtId="0" fontId="38" fillId="23" borderId="22" applyNumberFormat="0" applyFont="1" applyFill="1" applyBorder="0" applyAlignment="0" applyProtection="0"/>
    <xf numFmtId="0" fontId="38" fillId="24" borderId="23" applyNumberFormat="0" applyFont="1" applyFill="1" applyBorder="0" applyAlignment="0" applyProtection="0"/>
    <xf numFmtId="0" fontId="18" fillId="18" borderId="17" applyNumberFormat="0" applyFont="1" applyFill="1" applyBorder="0" applyAlignment="0" applyProtection="0"/>
    <xf numFmtId="0" fontId="18" fillId="25" borderId="24" applyNumberFormat="0" applyFont="1" applyFill="1" applyBorder="0" applyAlignment="0" applyProtection="0"/>
    <xf numFmtId="0" fontId="18" fillId="26" borderId="25" applyNumberFormat="0" applyFont="1" applyFill="1" applyBorder="0" applyAlignment="0" applyProtection="0"/>
    <xf numFmtId="0" fontId="18" fillId="27" borderId="26" applyNumberFormat="0" applyFont="1" applyFill="1" applyBorder="0" applyAlignment="0" applyProtection="0"/>
    <xf numFmtId="0" fontId="18" fillId="18" borderId="17" applyNumberFormat="0" applyFont="1" applyFill="1" applyBorder="0" applyAlignment="0" applyProtection="0"/>
    <xf numFmtId="0" fontId="18" fillId="19" borderId="18" applyNumberFormat="0" applyFont="1" applyFill="1" applyBorder="0" applyAlignment="0" applyProtection="0"/>
    <xf numFmtId="0" fontId="19" fillId="28" borderId="27" applyNumberFormat="0" applyFont="1" applyFill="1" applyBorder="0" applyAlignment="0" applyProtection="0"/>
    <xf numFmtId="0" fontId="20" fillId="29" borderId="28" applyNumberFormat="0" applyFont="1" applyFill="1" applyBorder="1" applyAlignment="0" applyProtection="0"/>
    <xf numFmtId="0" fontId="21" fillId="30" borderId="29" applyNumberFormat="0" applyFont="1" applyFill="1" applyBorder="1" applyAlignment="0" applyProtection="0"/>
    <xf numFmtId="0" fontId="22" fillId="0" borderId="0" applyNumberFormat="0" applyFont="1" applyFill="0" applyBorder="0" applyAlignment="0" applyProtection="0"/>
    <xf numFmtId="0" fontId="23" fillId="31" borderId="30" applyNumberFormat="0" applyFont="1" applyFill="1" applyBorder="0" applyAlignment="0" applyProtection="0"/>
    <xf numFmtId="0" fontId="24" fillId="32" borderId="31" applyNumberFormat="0" applyFont="1" applyFill="0" applyBorder="1" applyAlignment="0" applyProtection="0"/>
    <xf numFmtId="0" fontId="25" fillId="33" borderId="32" applyNumberFormat="0" applyFont="1" applyFill="0" applyBorder="1" applyAlignment="0" applyProtection="0"/>
    <xf numFmtId="0" fontId="26" fillId="34" borderId="33" applyNumberFormat="0" applyFont="1" applyFill="0" applyBorder="1" applyAlignment="0" applyProtection="0"/>
    <xf numFmtId="0" fontId="26" fillId="0" borderId="0" applyNumberFormat="0" applyFont="1" applyFill="0" applyBorder="0" applyAlignment="0" applyProtection="0"/>
    <xf numFmtId="0" fontId="27" fillId="35" borderId="34" applyNumberFormat="0" applyFont="1" applyFill="1" applyBorder="1" applyAlignment="0" applyProtection="0"/>
    <xf numFmtId="0" fontId="28" fillId="36" borderId="35" applyNumberFormat="0" applyFont="1" applyFill="0" applyBorder="1" applyAlignment="0" applyProtection="0"/>
    <xf numFmtId="0" fontId="29" fillId="12" borderId="11" applyNumberFormat="0" applyFont="1" applyFill="1" applyBorder="0" applyAlignment="0" applyProtection="0"/>
    <xf numFmtId="0" fontId="3" fillId="37" borderId="36" applyNumberFormat="0" applyFont="0" applyFill="1" applyBorder="1" applyAlignment="0" applyProtection="0"/>
    <xf numFmtId="0" fontId="3" fillId="37" borderId="36" applyNumberFormat="0" applyFont="0" applyFill="1" applyBorder="1" applyAlignment="0" applyProtection="0"/>
    <xf numFmtId="0" fontId="30" fillId="38" borderId="37" applyNumberFormat="0" applyFont="1" applyFill="1" applyBorder="1" applyAlignment="0" applyProtection="0"/>
    <xf numFmtId="0" fontId="31" fillId="0" borderId="0" applyNumberFormat="0" applyFont="1" applyFill="0" applyBorder="0" applyAlignment="0" applyProtection="0"/>
    <xf numFmtId="0" fontId="32" fillId="39" borderId="38" applyNumberFormat="0" applyFont="1" applyFill="0" applyBorder="1" applyAlignment="0" applyProtection="0"/>
    <xf numFmtId="0" fontId="33" fillId="0" borderId="0" applyNumberFormat="0" applyFont="1" applyFill="0" applyBorder="0" applyAlignment="0" applyProtection="0"/>
    <xf numFmtId="0" fontId="39" fillId="40" borderId="39" applyNumberFormat="0" applyFont="1" applyFill="1" applyBorder="1" applyAlignment="0" applyProtection="0"/>
    <xf numFmtId="0" fontId="53" fillId="8" borderId="7" applyNumberFormat="0" applyFont="1" applyFill="1" applyBorder="0" applyAlignment="0" applyProtection="0"/>
    <xf numFmtId="0" fontId="4" fillId="0" borderId="0" applyNumberFormat="0" applyFont="1" applyFill="0" applyBorder="0" applyAlignment="0" applyProtection="0">
      <alignment vertical="top"/>
      <protection locked="0" hidden="0"/>
    </xf>
    <xf numFmtId="166" fontId="0" fillId="0" borderId="0" applyNumberFormat="1" applyFont="0" applyFill="0" applyBorder="0" applyAlignment="0" applyProtection="0"/>
    <xf numFmtId="164" fontId="0" fillId="0" borderId="0" applyNumberFormat="1" applyFont="0" applyFill="0" applyBorder="0" applyAlignment="0" applyProtection="0"/>
    <xf numFmtId="0" fontId="42" fillId="41" borderId="40" applyNumberFormat="0" applyFont="1" applyFill="0" applyBorder="1" applyAlignment="0" applyProtection="0"/>
    <xf numFmtId="0" fontId="43" fillId="42" borderId="41" applyNumberFormat="0" applyFont="1" applyFill="0" applyBorder="1" applyAlignment="0" applyProtection="0"/>
    <xf numFmtId="0" fontId="44" fillId="43" borderId="42" applyNumberFormat="0" applyFont="1" applyFill="0" applyBorder="1" applyAlignment="0" applyProtection="0"/>
    <xf numFmtId="0" fontId="44" fillId="0" borderId="0" applyNumberFormat="0" applyFont="1" applyFill="0" applyBorder="0" applyAlignment="0" applyProtection="0"/>
    <xf numFmtId="0" fontId="51" fillId="36" borderId="35" applyNumberFormat="0" applyFont="1" applyFill="0" applyBorder="1" applyAlignment="0" applyProtection="0"/>
    <xf numFmtId="0" fontId="38" fillId="44" borderId="43" applyNumberFormat="0" applyFont="1" applyFill="1" applyBorder="0" applyAlignment="0" applyProtection="0"/>
    <xf numFmtId="0" fontId="38" fillId="45" borderId="44" applyNumberFormat="0" applyFont="1" applyFill="1" applyBorder="0" applyAlignment="0" applyProtection="0"/>
    <xf numFmtId="0" fontId="38" fillId="46" borderId="45" applyNumberFormat="0" applyFont="1" applyFill="1" applyBorder="0" applyAlignment="0" applyProtection="0"/>
    <xf numFmtId="0" fontId="38" fillId="22" borderId="21" applyNumberFormat="0" applyFont="1" applyFill="1" applyBorder="0" applyAlignment="0" applyProtection="0"/>
    <xf numFmtId="0" fontId="38" fillId="23" borderId="22" applyNumberFormat="0" applyFont="1" applyFill="1" applyBorder="0" applyAlignment="0" applyProtection="0"/>
    <xf numFmtId="0" fontId="38" fillId="47" borderId="46" applyNumberFormat="0" applyFont="1" applyFill="1" applyBorder="0" applyAlignment="0" applyProtection="0"/>
    <xf numFmtId="0" fontId="46" fillId="48" borderId="47" applyNumberFormat="0" applyFont="1" applyFill="1" applyBorder="1" applyAlignment="0" applyProtection="0"/>
    <xf numFmtId="0" fontId="47" fillId="0" borderId="0" applyNumberFormat="0" applyFont="1" applyFill="0" applyBorder="0" applyAlignment="0" applyProtection="0"/>
    <xf numFmtId="0" fontId="48" fillId="49" borderId="48" applyNumberFormat="0" applyFont="1" applyFill="1" applyBorder="0" applyAlignment="0" applyProtection="0"/>
    <xf numFmtId="0" fontId="41" fillId="50" borderId="49" applyNumberFormat="0" applyFont="1" applyFill="1" applyBorder="1" applyAlignment="0" applyProtection="0"/>
    <xf numFmtId="0" fontId="3" fillId="0" borderId="0" applyNumberFormat="1" applyFont="1" applyFill="1" applyBorder="1" applyAlignment="1" applyProtection="1"/>
    <xf numFmtId="0" fontId="3" fillId="0" borderId="0" applyNumberFormat="1" applyFont="1" applyFill="1" applyBorder="1" applyAlignment="1" applyProtection="1"/>
    <xf numFmtId="0" fontId="17" fillId="0" borderId="0" applyNumberFormat="1" applyFont="1" applyFill="1" applyBorder="1" applyAlignment="1" applyProtection="1"/>
    <xf numFmtId="0" fontId="3" fillId="0" borderId="0" applyNumberFormat="1" applyFont="1" applyFill="1" applyBorder="1" applyAlignment="1" applyProtection="1"/>
    <xf numFmtId="0" fontId="5" fillId="0" borderId="0" applyNumberFormat="0" applyFont="1" applyFill="0" applyBorder="0" applyAlignment="0" applyProtection="0">
      <alignment vertical="top"/>
      <protection locked="0" hidden="0"/>
    </xf>
    <xf numFmtId="0" fontId="45" fillId="51" borderId="50" applyNumberFormat="0" applyFont="1" applyFill="0" applyBorder="1" applyAlignment="0" applyProtection="0"/>
    <xf numFmtId="0" fontId="49" fillId="7" borderId="6" applyNumberFormat="0" applyFont="1" applyFill="1" applyBorder="0" applyAlignment="0" applyProtection="0"/>
    <xf numFmtId="0" fontId="0" fillId="52" borderId="51" applyNumberFormat="0" applyFont="0" applyFill="1" applyBorder="1" applyAlignment="0" applyProtection="0"/>
    <xf numFmtId="9" fontId="0" fillId="0" borderId="0" applyNumberFormat="1" applyFont="0" applyFill="0" applyBorder="0" applyAlignment="0" applyProtection="0"/>
    <xf numFmtId="0" fontId="40" fillId="53" borderId="52" applyNumberFormat="0" applyFont="1" applyFill="1" applyBorder="1" applyAlignment="0" applyProtection="0"/>
    <xf numFmtId="0" fontId="52" fillId="0" borderId="0" applyNumberFormat="0" applyFont="1" applyFill="0" applyBorder="0" applyAlignment="0" applyProtection="0"/>
    <xf numFmtId="0" fontId="50" fillId="0" borderId="0" applyNumberFormat="0" applyFont="1" applyFill="0" applyBorder="0" applyAlignment="0" applyProtection="0"/>
    <xf numFmtId="167" fontId="0" fillId="0" borderId="0" applyNumberFormat="1" applyFont="0" applyFill="0" applyBorder="0" applyAlignment="0" applyProtection="0"/>
    <xf numFmtId="165" fontId="0" fillId="0" borderId="0" applyNumberFormat="1" applyFont="0" applyFill="0" applyBorder="0" applyAlignment="0" applyProtection="0"/>
    <xf numFmtId="165" fontId="0" fillId="0" borderId="0" applyNumberFormat="1" applyFont="0" applyFill="0" applyBorder="0" applyAlignment="0" applyProtection="0"/>
  </cellStyleXfs>
  <cellXfs count="322">
    <xf numFmtId="0" fontId="0" fillId="0" borderId="0" xfId="0"/>
    <xf numFmtId="0" fontId="3" fillId="0" borderId="0" xfId="0" applyFont="1"/>
    <xf numFmtId="0" fontId="2" fillId="0" borderId="0" xfId="0" applyFont="1"/>
    <xf numFmtId="0" fontId="7" fillId="0" borderId="0" xfId="0" applyFont="1"/>
    <xf numFmtId="0" fontId="8" fillId="0" borderId="0" xfId="0" applyFont="1"/>
    <xf numFmtId="0" fontId="6" fillId="0" borderId="53" xfId="0" applyFont="1" applyBorder="1" applyAlignment="1">
      <alignment vertical="center"/>
    </xf>
    <xf numFmtId="0" fontId="6" fillId="0" borderId="53" xfId="0" applyFont="1" applyBorder="1" applyAlignment="1">
      <alignment horizontal="center" vertical="center" wrapText="1"/>
    </xf>
    <xf numFmtId="0" fontId="2" fillId="0" borderId="53" xfId="0" applyFont="1" applyBorder="1" applyAlignment="1">
      <alignment horizontal="center" vertical="center" wrapText="1"/>
    </xf>
    <xf numFmtId="0" fontId="6" fillId="0" borderId="0" xfId="81" applyFont="1" applyAlignment="1">
      <alignment horizontal="center"/>
    </xf>
    <xf numFmtId="0" fontId="14" fillId="0" borderId="0" xfId="81" applyFont="1"/>
    <xf numFmtId="0" fontId="14" fillId="0" borderId="0" xfId="81" applyFont="1" applyAlignment="1">
      <alignment horizontal="right"/>
    </xf>
    <xf numFmtId="0" fontId="15" fillId="0" borderId="0" xfId="81" applyFont="1" applyAlignment="1">
      <alignment horizontal="center"/>
    </xf>
    <xf numFmtId="0" fontId="6" fillId="0" borderId="53" xfId="81" applyFont="1" applyBorder="1" applyAlignment="1">
      <alignment horizontal="center"/>
    </xf>
    <xf numFmtId="0" fontId="16" fillId="0" borderId="54" xfId="81" applyFont="1" applyBorder="1"/>
    <xf numFmtId="0" fontId="16" fillId="0" borderId="0" xfId="81" applyFont="1"/>
    <xf numFmtId="0" fontId="16" fillId="0" borderId="0" xfId="81" applyFont="1" applyAlignment="1">
      <alignment horizontal="center"/>
    </xf>
    <xf numFmtId="0" fontId="11" fillId="0" borderId="54" xfId="81" applyFont="1" applyBorder="1" applyAlignment="1">
      <alignment horizontal="left" wrapText="1"/>
    </xf>
    <xf numFmtId="0" fontId="11" fillId="0" borderId="0" xfId="81" applyFont="1" applyAlignment="1">
      <alignment horizontal="left" wrapText="1"/>
    </xf>
    <xf numFmtId="0" fontId="11" fillId="0" borderId="55" xfId="81" applyFont="1" applyBorder="1" applyAlignment="1">
      <alignment horizontal="left" wrapText="1"/>
    </xf>
    <xf numFmtId="0" fontId="11" fillId="0" borderId="56" xfId="81" applyFont="1" applyBorder="1" applyAlignment="1">
      <alignment horizontal="left" wrapText="1"/>
    </xf>
    <xf numFmtId="0" fontId="2" fillId="0" borderId="0" xfId="81" applyFont="1" applyAlignment="1">
      <alignment horizontal="center"/>
    </xf>
    <xf numFmtId="0" fontId="11" fillId="0" borderId="56" xfId="81" applyFont="1" applyBorder="1"/>
    <xf numFmtId="0" fontId="11" fillId="0" borderId="54" xfId="81" applyFont="1" applyBorder="1"/>
    <xf numFmtId="0" fontId="11" fillId="0" borderId="0" xfId="81" applyFont="1"/>
    <xf numFmtId="0" fontId="2" fillId="0" borderId="54" xfId="81" applyFont="1" applyBorder="1"/>
    <xf numFmtId="0" fontId="2" fillId="0" borderId="0" xfId="81" applyFont="1"/>
    <xf numFmtId="0" fontId="6" fillId="0" borderId="57" xfId="81" applyFont="1" applyBorder="1"/>
    <xf numFmtId="0" fontId="6" fillId="0" borderId="58" xfId="81" applyFont="1" applyBorder="1"/>
    <xf numFmtId="0" fontId="2" fillId="0" borderId="59" xfId="81" applyFont="1" applyBorder="1"/>
    <xf numFmtId="0" fontId="2" fillId="0" borderId="60" xfId="81" applyFont="1" applyBorder="1"/>
    <xf numFmtId="0" fontId="2" fillId="0" borderId="55" xfId="81" applyFont="1" applyBorder="1"/>
    <xf numFmtId="0" fontId="2" fillId="0" borderId="56" xfId="81" applyFont="1" applyBorder="1"/>
    <xf numFmtId="0" fontId="2" fillId="0" borderId="61" xfId="81" applyFont="1" applyBorder="1"/>
    <xf numFmtId="0" fontId="2" fillId="0" borderId="58" xfId="81" applyFont="1" applyBorder="1"/>
    <xf numFmtId="0" fontId="2" fillId="0" borderId="62" xfId="81" applyFont="1" applyBorder="1"/>
    <xf numFmtId="0" fontId="2" fillId="0" borderId="53" xfId="94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0" fontId="8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16" fillId="0" borderId="53" xfId="0" applyFont="1" applyBorder="1" applyAlignment="1">
      <alignment horizontal="center" vertical="center" wrapText="1"/>
    </xf>
    <xf numFmtId="0" fontId="9" fillId="0" borderId="0" xfId="0" applyFont="1"/>
    <xf numFmtId="0" fontId="34" fillId="0" borderId="0" xfId="0" applyFont="1"/>
    <xf numFmtId="0" fontId="6" fillId="0" borderId="63" xfId="0" applyFont="1" applyBorder="1" applyAlignment="1">
      <alignment horizontal="left" vertical="center" wrapText="1"/>
    </xf>
    <xf numFmtId="0" fontId="2" fillId="0" borderId="53" xfId="0" applyFont="1" applyBorder="1" applyAlignment="1">
      <alignment horizontal="left" vertical="center"/>
    </xf>
    <xf numFmtId="0" fontId="2" fillId="0" borderId="53" xfId="0" applyFont="1" applyBorder="1" applyAlignment="1">
      <alignment horizontal="left"/>
    </xf>
    <xf numFmtId="0" fontId="6" fillId="0" borderId="63" xfId="0" applyFont="1" applyBorder="1" applyAlignment="1">
      <alignment vertical="center"/>
    </xf>
    <xf numFmtId="0" fontId="6" fillId="0" borderId="64" xfId="0" applyFont="1" applyBorder="1" applyAlignment="1">
      <alignment vertical="center"/>
    </xf>
    <xf numFmtId="0" fontId="6" fillId="0" borderId="65" xfId="0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2" fillId="0" borderId="64" xfId="0" applyFont="1" applyBorder="1" applyAlignment="1">
      <alignment vertical="center"/>
    </xf>
    <xf numFmtId="0" fontId="2" fillId="0" borderId="65" xfId="0" applyFont="1" applyBorder="1" applyAlignment="1">
      <alignment vertical="center"/>
    </xf>
    <xf numFmtId="0" fontId="2" fillId="0" borderId="63" xfId="0" applyFont="1" applyBorder="1"/>
    <xf numFmtId="0" fontId="2" fillId="0" borderId="64" xfId="0" applyFont="1" applyBorder="1"/>
    <xf numFmtId="0" fontId="2" fillId="0" borderId="65" xfId="0" applyFont="1" applyBorder="1"/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53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1" fillId="0" borderId="56" xfId="81" applyFont="1" applyBorder="1" applyAlignment="1">
      <alignment horizontal="center" wrapText="1"/>
    </xf>
    <xf numFmtId="0" fontId="2" fillId="0" borderId="56" xfId="0" applyFont="1" applyBorder="1" applyAlignment="1">
      <alignment horizontal="left" vertical="center" wrapText="1"/>
    </xf>
    <xf numFmtId="0" fontId="2" fillId="0" borderId="53" xfId="0" applyFont="1" applyBorder="1" applyAlignment="1">
      <alignment wrapText="1"/>
    </xf>
    <xf numFmtId="0" fontId="35" fillId="0" borderId="53" xfId="0" applyFont="1" applyBorder="1" applyAlignment="1">
      <alignment horizontal="center" vertical="center" wrapText="1"/>
    </xf>
    <xf numFmtId="0" fontId="12" fillId="0" borderId="53" xfId="0" applyFont="1" applyBorder="1" applyAlignment="1">
      <alignment horizontal="center" vertical="center" wrapText="1"/>
    </xf>
    <xf numFmtId="0" fontId="10" fillId="0" borderId="0" xfId="0" applyFont="1"/>
    <xf numFmtId="49" fontId="12" fillId="0" borderId="53" xfId="84" applyNumberFormat="1" applyFont="1" applyBorder="1" applyAlignment="1">
      <alignment horizontal="center" vertical="center" wrapText="1"/>
    </xf>
    <xf numFmtId="0" fontId="12" fillId="0" borderId="53" xfId="84" applyFont="1" applyBorder="1" applyAlignment="1">
      <alignment horizontal="center" vertical="center" wrapText="1"/>
    </xf>
    <xf numFmtId="0" fontId="36" fillId="0" borderId="53" xfId="0" applyFont="1" applyBorder="1" applyAlignment="1">
      <alignment horizontal="center" vertical="center"/>
    </xf>
    <xf numFmtId="0" fontId="36" fillId="0" borderId="0" xfId="0" applyFont="1"/>
    <xf numFmtId="0" fontId="16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3" fontId="2" fillId="0" borderId="53" xfId="0" applyNumberFormat="1" applyFont="1" applyBorder="1" applyAlignment="1">
      <alignment horizontal="right" vertical="center" wrapText="1"/>
    </xf>
    <xf numFmtId="3" fontId="2" fillId="0" borderId="0" xfId="0" applyNumberFormat="1" applyFont="1" applyAlignment="1">
      <alignment horizontal="right" vertical="center" wrapText="1"/>
    </xf>
    <xf numFmtId="3" fontId="2" fillId="0" borderId="53" xfId="0" applyNumberFormat="1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36" fillId="0" borderId="0" xfId="0" applyFont="1" applyAlignment="1">
      <alignment horizontal="right" vertical="center"/>
    </xf>
    <xf numFmtId="3" fontId="54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wrapText="1"/>
    </xf>
    <xf numFmtId="0" fontId="2" fillId="0" borderId="63" xfId="0" applyFont="1" applyBorder="1" applyAlignment="1">
      <alignment vertical="center" wrapText="1"/>
    </xf>
    <xf numFmtId="0" fontId="16" fillId="0" borderId="65" xfId="0" applyFont="1" applyBorder="1" applyAlignment="1">
      <alignment vertical="center" wrapText="1"/>
    </xf>
    <xf numFmtId="0" fontId="54" fillId="0" borderId="0" xfId="0" applyFont="1" applyAlignment="1">
      <alignment horizontal="right" vertical="center"/>
    </xf>
    <xf numFmtId="3" fontId="2" fillId="0" borderId="0" xfId="0" applyNumberFormat="1" applyFont="1" applyAlignment="1">
      <alignment horizontal="right" vertical="center"/>
    </xf>
    <xf numFmtId="3" fontId="2" fillId="0" borderId="53" xfId="0" applyNumberFormat="1" applyFont="1" applyBorder="1" applyAlignment="1" applyProtection="1">
      <alignment horizontal="right" vertical="center" wrapText="1"/>
      <protection locked="0" hidden="0"/>
    </xf>
    <xf numFmtId="168" fontId="2" fillId="0" borderId="53" xfId="0" applyNumberFormat="1" applyFont="1" applyBorder="1" applyAlignment="1">
      <alignment horizontal="right" vertical="center" wrapText="1"/>
    </xf>
    <xf numFmtId="0" fontId="2" fillId="0" borderId="53" xfId="0" applyFont="1" applyBorder="1" applyAlignment="1">
      <alignment horizontal="center"/>
    </xf>
    <xf numFmtId="0" fontId="55" fillId="0" borderId="0" xfId="0" applyFont="1"/>
    <xf numFmtId="3" fontId="6" fillId="0" borderId="53" xfId="84" applyNumberFormat="1" applyFont="1" applyBorder="1" applyAlignment="1">
      <alignment vertical="center" wrapText="1"/>
    </xf>
    <xf numFmtId="0" fontId="2" fillId="0" borderId="53" xfId="0" applyFont="1" applyBorder="1" applyAlignment="1">
      <alignment horizontal="center" vertical="center"/>
    </xf>
    <xf numFmtId="0" fontId="13" fillId="0" borderId="53" xfId="0" applyFont="1" applyBorder="1" applyAlignment="1">
      <alignment horizontal="center" vertical="center" wrapText="1"/>
    </xf>
    <xf numFmtId="0" fontId="2" fillId="0" borderId="53" xfId="0" applyFont="1" applyBorder="1" applyAlignment="1">
      <alignment horizontal="right" vertical="center" wrapText="1"/>
    </xf>
    <xf numFmtId="3" fontId="11" fillId="0" borderId="53" xfId="0" applyNumberFormat="1" applyFont="1" applyBorder="1" applyAlignment="1">
      <alignment horizontal="right" vertical="center" wrapText="1"/>
    </xf>
    <xf numFmtId="0" fontId="2" fillId="0" borderId="53" xfId="0" applyFont="1" applyBorder="1" applyAlignment="1">
      <alignment horizontal="right" vertical="center"/>
    </xf>
    <xf numFmtId="0" fontId="11" fillId="0" borderId="53" xfId="0" applyFont="1" applyBorder="1" applyAlignment="1">
      <alignment horizontal="right" vertical="center" wrapText="1"/>
    </xf>
    <xf numFmtId="0" fontId="11" fillId="0" borderId="53" xfId="0" applyFont="1" applyBorder="1" applyAlignment="1">
      <alignment horizontal="center" vertical="center" wrapText="1"/>
    </xf>
    <xf numFmtId="3" fontId="2" fillId="0" borderId="53" xfId="0" applyNumberFormat="1" applyFont="1" applyBorder="1" applyAlignment="1" applyProtection="1">
      <alignment horizontal="center" vertical="center" wrapText="1"/>
      <protection locked="0" hidden="0"/>
    </xf>
    <xf numFmtId="0" fontId="54" fillId="0" borderId="0" xfId="0" applyFont="1" applyAlignment="1">
      <alignment horizontal="left" vertical="top" wrapText="1"/>
    </xf>
    <xf numFmtId="0" fontId="36" fillId="0" borderId="63" xfId="0" applyFont="1" applyBorder="1" applyAlignment="1">
      <alignment horizontal="center" vertical="center"/>
    </xf>
    <xf numFmtId="0" fontId="36" fillId="0" borderId="64" xfId="0" applyFont="1" applyBorder="1" applyAlignment="1">
      <alignment horizontal="center" vertical="center"/>
    </xf>
    <xf numFmtId="0" fontId="36" fillId="0" borderId="65" xfId="0" applyFont="1" applyBorder="1" applyAlignment="1">
      <alignment horizontal="center" vertical="center"/>
    </xf>
    <xf numFmtId="0" fontId="2" fillId="0" borderId="63" xfId="94" applyNumberFormat="1" applyFont="1" applyBorder="1" applyAlignment="1">
      <alignment horizontal="left" vertical="center" wrapText="1"/>
    </xf>
    <xf numFmtId="0" fontId="2" fillId="0" borderId="65" xfId="94" applyNumberFormat="1" applyFont="1" applyBorder="1" applyAlignment="1">
      <alignment horizontal="left" vertical="center" wrapText="1"/>
    </xf>
    <xf numFmtId="0" fontId="6" fillId="0" borderId="66" xfId="0" applyFont="1" applyBorder="1" applyAlignment="1">
      <alignment horizontal="center" vertical="center" textRotation="90"/>
      <extLst>
        <ext uri="smNativeData">
          <pm:cellMargin xmlns:pm="smNativeData" id="7199" l="0" r="0" t="0" b="0" textRotation="3"/>
        </ext>
      </extLst>
    </xf>
    <xf numFmtId="0" fontId="2" fillId="0" borderId="63" xfId="94" applyNumberFormat="1" applyFont="1" applyBorder="1" applyAlignment="1">
      <alignment horizontal="left" vertical="top" wrapText="1"/>
    </xf>
    <xf numFmtId="0" fontId="2" fillId="0" borderId="65" xfId="94" applyNumberFormat="1" applyFont="1" applyBorder="1" applyAlignment="1">
      <alignment horizontal="left" vertical="top" wrapText="1"/>
    </xf>
    <xf numFmtId="0" fontId="2" fillId="0" borderId="63" xfId="0" applyFont="1" applyBorder="1" applyAlignment="1">
      <alignment horizontal="left" vertical="center" wrapText="1"/>
    </xf>
    <xf numFmtId="0" fontId="2" fillId="0" borderId="65" xfId="0" applyFont="1" applyBorder="1" applyAlignment="1">
      <alignment horizontal="left" vertical="center" wrapText="1"/>
    </xf>
    <xf numFmtId="0" fontId="11" fillId="0" borderId="55" xfId="81" applyFont="1" applyBorder="1" applyAlignment="1">
      <alignment horizontal="left"/>
    </xf>
    <xf numFmtId="0" fontId="2" fillId="0" borderId="0" xfId="81" applyFont="1" applyAlignment="1">
      <alignment horizontal="center" vertical="center"/>
    </xf>
    <xf numFmtId="0" fontId="11" fillId="0" borderId="54" xfId="81" applyFont="1" applyBorder="1" applyAlignment="1">
      <alignment horizontal="left"/>
    </xf>
    <xf numFmtId="0" fontId="11" fillId="0" borderId="0" xfId="81" applyFont="1" applyAlignment="1">
      <alignment horizontal="left"/>
    </xf>
    <xf numFmtId="0" fontId="2" fillId="0" borderId="54" xfId="81" applyFont="1" applyBorder="1" applyAlignment="1">
      <alignment horizontal="center" vertical="center"/>
    </xf>
    <xf numFmtId="0" fontId="14" fillId="0" borderId="0" xfId="81" applyFont="1" applyAlignment="1">
      <alignment horizontal="center"/>
    </xf>
    <xf numFmtId="0" fontId="10" fillId="0" borderId="0" xfId="81" applyFont="1" applyAlignment="1">
      <alignment horizontal="center"/>
    </xf>
    <xf numFmtId="0" fontId="6" fillId="0" borderId="63" xfId="81" applyFont="1" applyBorder="1" applyAlignment="1">
      <alignment horizontal="center"/>
    </xf>
    <xf numFmtId="0" fontId="6" fillId="0" borderId="64" xfId="81" applyFont="1" applyBorder="1" applyAlignment="1">
      <alignment horizontal="center"/>
    </xf>
    <xf numFmtId="0" fontId="6" fillId="0" borderId="65" xfId="81" applyFont="1" applyBorder="1" applyAlignment="1">
      <alignment horizontal="center"/>
    </xf>
    <xf numFmtId="0" fontId="2" fillId="0" borderId="54" xfId="81" applyFont="1" applyBorder="1" applyAlignment="1">
      <alignment horizontal="center"/>
    </xf>
    <xf numFmtId="0" fontId="15" fillId="0" borderId="54" xfId="81" applyFont="1" applyBorder="1" applyAlignment="1">
      <alignment horizontal="center"/>
    </xf>
    <xf numFmtId="0" fontId="15" fillId="0" borderId="55" xfId="81" applyFont="1" applyBorder="1" applyAlignment="1">
      <alignment horizontal="center"/>
    </xf>
    <xf numFmtId="0" fontId="2" fillId="0" borderId="61" xfId="0" applyFont="1" applyBorder="1" applyAlignment="1">
      <alignment horizontal="left"/>
    </xf>
    <xf numFmtId="0" fontId="2" fillId="0" borderId="59" xfId="0" applyFont="1" applyBorder="1" applyAlignment="1">
      <alignment horizontal="left"/>
    </xf>
    <xf numFmtId="0" fontId="2" fillId="0" borderId="60" xfId="0" applyFont="1" applyBorder="1" applyAlignment="1">
      <alignment horizontal="left"/>
    </xf>
    <xf numFmtId="0" fontId="2" fillId="0" borderId="61" xfId="81" applyFont="1" applyBorder="1" applyAlignment="1">
      <alignment horizontal="center" wrapText="1"/>
    </xf>
    <xf numFmtId="0" fontId="2" fillId="0" borderId="59" xfId="81" applyFont="1" applyBorder="1" applyAlignment="1">
      <alignment horizontal="center"/>
    </xf>
    <xf numFmtId="0" fontId="2" fillId="0" borderId="60" xfId="81" applyFont="1" applyBorder="1" applyAlignment="1">
      <alignment horizontal="center"/>
    </xf>
    <xf numFmtId="0" fontId="2" fillId="0" borderId="0" xfId="81" applyFont="1" applyAlignment="1">
      <alignment horizontal="left" vertical="top" wrapText="1"/>
    </xf>
    <xf numFmtId="0" fontId="2" fillId="0" borderId="55" xfId="81" applyFont="1" applyBorder="1" applyAlignment="1">
      <alignment horizontal="left" vertical="top" wrapText="1"/>
    </xf>
    <xf numFmtId="0" fontId="6" fillId="0" borderId="56" xfId="0" applyFont="1" applyBorder="1" applyAlignment="1">
      <alignment horizontal="center" vertical="center" textRotation="90"/>
      <extLst>
        <ext uri="smNativeData">
          <pm:cellMargin xmlns:pm="smNativeData" id="7199" l="0" r="0" t="0" b="0" textRotation="3"/>
        </ext>
      </extLst>
    </xf>
    <xf numFmtId="0" fontId="6" fillId="0" borderId="67" xfId="0" applyFont="1" applyBorder="1" applyAlignment="1">
      <alignment horizontal="center" vertical="center" textRotation="90"/>
      <extLst>
        <ext uri="smNativeData">
          <pm:cellMargin xmlns:pm="smNativeData" id="7199" l="0" r="0" t="0" b="0" textRotation="3"/>
        </ext>
      </extLst>
    </xf>
    <xf numFmtId="0" fontId="16" fillId="0" borderId="63" xfId="0" applyFont="1" applyBorder="1" applyAlignment="1">
      <alignment horizontal="left" vertical="center" wrapText="1"/>
    </xf>
    <xf numFmtId="0" fontId="16" fillId="0" borderId="65" xfId="0" applyFont="1" applyBorder="1" applyAlignment="1">
      <alignment horizontal="left" vertical="center" wrapText="1"/>
    </xf>
    <xf numFmtId="0" fontId="6" fillId="0" borderId="53" xfId="0" applyFont="1" applyBorder="1" applyAlignment="1">
      <alignment horizontal="center" vertical="center" textRotation="90"/>
      <extLst>
        <ext uri="smNativeData">
          <pm:cellMargin xmlns:pm="smNativeData" id="7199" l="0" r="0" t="0" b="0" textRotation="3"/>
        </ext>
      </extLst>
    </xf>
    <xf numFmtId="0" fontId="13" fillId="0" borderId="53" xfId="0" applyFont="1" applyBorder="1" applyAlignment="1">
      <alignment horizontal="center" vertical="center" wrapText="1" textRotation="90"/>
      <extLst>
        <ext uri="smNativeData">
          <pm:cellMargin xmlns:pm="smNativeData" id="7199" l="0" r="0" t="0" b="0" textRotation="3"/>
        </ext>
      </extLst>
    </xf>
    <xf numFmtId="0" fontId="3" fillId="0" borderId="0" xfId="82"/>
    <xf numFmtId="0" fontId="2" fillId="0" borderId="53" xfId="0" applyFont="1" applyBorder="1" applyAlignment="1">
      <alignment horizontal="center" vertical="center" wrapText="1" textRotation="90"/>
      <extLst>
        <ext uri="smNativeData">
          <pm:cellMargin xmlns:pm="smNativeData" id="7199" l="0" r="0" t="0" b="0" textRotation="3"/>
        </ext>
      </extLst>
    </xf>
    <xf numFmtId="0" fontId="6" fillId="0" borderId="53" xfId="94" applyNumberFormat="1" applyFont="1" applyBorder="1" applyAlignment="1">
      <alignment horizontal="center" vertical="center" wrapText="1"/>
    </xf>
    <xf numFmtId="0" fontId="6" fillId="0" borderId="66" xfId="0" applyFont="1" applyBorder="1" applyAlignment="1">
      <alignment horizontal="center" vertical="center" wrapText="1" textRotation="90"/>
      <extLst>
        <ext uri="smNativeData">
          <pm:cellMargin xmlns:pm="smNativeData" id="7199" l="0" r="0" t="0" b="0" textRotation="3"/>
        </ext>
      </extLst>
    </xf>
    <xf numFmtId="0" fontId="6" fillId="0" borderId="56" xfId="0" applyFont="1" applyBorder="1" applyAlignment="1">
      <alignment horizontal="center" vertical="center" wrapText="1" textRotation="90"/>
      <extLst>
        <ext uri="smNativeData">
          <pm:cellMargin xmlns:pm="smNativeData" id="7199" l="0" r="0" t="0" b="0" textRotation="3"/>
        </ext>
      </extLst>
    </xf>
    <xf numFmtId="0" fontId="6" fillId="0" borderId="67" xfId="0" applyFont="1" applyBorder="1" applyAlignment="1">
      <alignment horizontal="center" vertical="center" wrapText="1" textRotation="90"/>
      <extLst>
        <ext uri="smNativeData">
          <pm:cellMargin xmlns:pm="smNativeData" id="7199" l="0" r="0" t="0" b="0" textRotation="3"/>
        </ext>
      </extLst>
    </xf>
    <xf numFmtId="0" fontId="6" fillId="0" borderId="64" xfId="0" applyFont="1" applyBorder="1" applyAlignment="1">
      <alignment horizontal="left" vertical="center" wrapText="1"/>
    </xf>
    <xf numFmtId="0" fontId="6" fillId="0" borderId="65" xfId="0" applyFont="1" applyBorder="1" applyAlignment="1">
      <alignment horizontal="left" vertical="center" wrapText="1"/>
    </xf>
    <xf numFmtId="0" fontId="6" fillId="0" borderId="62" xfId="0" applyFont="1" applyBorder="1" applyAlignment="1">
      <alignment horizontal="center" vertical="center" wrapText="1" textRotation="90"/>
      <extLst>
        <ext uri="smNativeData">
          <pm:cellMargin xmlns:pm="smNativeData" id="7199" l="0" r="0" t="0" b="0" textRotation="3"/>
        </ext>
      </extLst>
    </xf>
    <xf numFmtId="0" fontId="6" fillId="0" borderId="55" xfId="0" applyFont="1" applyBorder="1" applyAlignment="1">
      <alignment horizontal="center" vertical="center" wrapText="1" textRotation="90"/>
      <extLst>
        <ext uri="smNativeData">
          <pm:cellMargin xmlns:pm="smNativeData" id="7199" l="0" r="0" t="0" b="0" textRotation="3"/>
        </ext>
      </extLst>
    </xf>
    <xf numFmtId="0" fontId="6" fillId="0" borderId="60" xfId="0" applyFont="1" applyBorder="1" applyAlignment="1">
      <alignment horizontal="center" vertical="center" wrapText="1" textRotation="90"/>
      <extLst>
        <ext uri="smNativeData">
          <pm:cellMargin xmlns:pm="smNativeData" id="7199" l="0" r="0" t="0" b="0" textRotation="3"/>
        </ext>
      </extLst>
    </xf>
    <xf numFmtId="0" fontId="10" fillId="0" borderId="59" xfId="0" applyFont="1" applyBorder="1" applyAlignment="1">
      <alignment horizontal="left"/>
    </xf>
    <xf numFmtId="16" fontId="6" fillId="0" borderId="53" xfId="0" applyNumberFormat="1" applyFont="1" applyBorder="1" applyAlignment="1">
      <alignment horizontal="left" vertical="center" wrapText="1"/>
    </xf>
    <xf numFmtId="0" fontId="16" fillId="0" borderId="53" xfId="0" applyFont="1" applyBorder="1" applyAlignment="1">
      <alignment horizontal="center" vertical="center" wrapText="1" textRotation="90"/>
      <extLst>
        <ext uri="smNativeData">
          <pm:cellMargin xmlns:pm="smNativeData" id="7199" l="0" r="0" t="0" b="0" textRotation="3"/>
        </ext>
      </extLst>
    </xf>
    <xf numFmtId="0" fontId="2" fillId="0" borderId="64" xfId="0" applyFont="1" applyBorder="1" applyAlignment="1">
      <alignment horizontal="left" vertical="center" wrapText="1"/>
    </xf>
    <xf numFmtId="16" fontId="6" fillId="0" borderId="63" xfId="0" applyNumberFormat="1" applyFont="1" applyBorder="1" applyAlignment="1">
      <alignment horizontal="left" vertical="center" wrapText="1"/>
    </xf>
    <xf numFmtId="16" fontId="6" fillId="0" borderId="64" xfId="0" applyNumberFormat="1" applyFont="1" applyBorder="1" applyAlignment="1">
      <alignment horizontal="left" vertical="center" wrapText="1"/>
    </xf>
    <xf numFmtId="16" fontId="6" fillId="0" borderId="65" xfId="0" applyNumberFormat="1" applyFont="1" applyBorder="1" applyAlignment="1">
      <alignment horizontal="left" vertical="center" wrapText="1"/>
    </xf>
    <xf numFmtId="0" fontId="11" fillId="0" borderId="66" xfId="0" applyFont="1" applyBorder="1" applyAlignment="1">
      <alignment horizontal="center" vertical="center" wrapText="1" textRotation="90"/>
      <extLst>
        <ext uri="smNativeData">
          <pm:cellMargin xmlns:pm="smNativeData" id="7199" l="0" r="0" t="0" b="0" textRotation="3"/>
        </ext>
      </extLst>
    </xf>
    <xf numFmtId="0" fontId="11" fillId="0" borderId="56" xfId="0" applyFont="1" applyBorder="1" applyAlignment="1">
      <alignment horizontal="center" vertical="center" wrapText="1" textRotation="90"/>
      <extLst>
        <ext uri="smNativeData">
          <pm:cellMargin xmlns:pm="smNativeData" id="7199" l="0" r="0" t="0" b="0" textRotation="3"/>
        </ext>
      </extLst>
    </xf>
    <xf numFmtId="0" fontId="11" fillId="0" borderId="67" xfId="0" applyFont="1" applyBorder="1" applyAlignment="1">
      <alignment horizontal="center" vertical="center" wrapText="1" textRotation="90"/>
      <extLst>
        <ext uri="smNativeData">
          <pm:cellMargin xmlns:pm="smNativeData" id="7199" l="0" r="0" t="0" b="0" textRotation="3"/>
        </ext>
      </extLst>
    </xf>
    <xf numFmtId="0" fontId="2" fillId="0" borderId="63" xfId="0" applyFont="1" applyBorder="1" applyAlignment="1">
      <alignment horizontal="left" vertical="center"/>
    </xf>
    <xf numFmtId="0" fontId="2" fillId="0" borderId="64" xfId="0" applyFont="1" applyBorder="1" applyAlignment="1">
      <alignment horizontal="left" vertical="center"/>
    </xf>
    <xf numFmtId="0" fontId="2" fillId="0" borderId="65" xfId="0" applyFont="1" applyBorder="1" applyAlignment="1">
      <alignment horizontal="left" vertical="center"/>
    </xf>
    <xf numFmtId="0" fontId="6" fillId="0" borderId="53" xfId="0" applyFont="1" applyBorder="1" applyAlignment="1">
      <alignment horizontal="left" vertical="center" wrapText="1"/>
    </xf>
    <xf numFmtId="0" fontId="6" fillId="0" borderId="53" xfId="0" applyFont="1" applyBorder="1" applyAlignment="1">
      <alignment horizontal="center" vertical="center" wrapText="1" textRotation="90"/>
      <extLst>
        <ext uri="smNativeData">
          <pm:cellMargin xmlns:pm="smNativeData" id="7199" l="0" r="0" t="0" b="0" textRotation="3"/>
        </ext>
      </extLst>
    </xf>
    <xf numFmtId="0" fontId="16" fillId="0" borderId="53" xfId="0" applyFont="1" applyBorder="1" applyAlignment="1">
      <alignment horizontal="left" wrapText="1" textRotation="90"/>
      <extLst>
        <ext uri="smNativeData">
          <pm:cellMargin xmlns:pm="smNativeData" id="7199" l="0" r="0" t="0" b="0" textRotation="3"/>
        </ext>
      </extLst>
    </xf>
    <xf numFmtId="0" fontId="16" fillId="0" borderId="64" xfId="0" applyFont="1" applyBorder="1" applyAlignment="1">
      <alignment horizontal="left" vertical="center" wrapText="1"/>
    </xf>
    <xf numFmtId="0" fontId="6" fillId="0" borderId="63" xfId="0" applyFont="1" applyBorder="1" applyAlignment="1">
      <alignment vertical="center" wrapText="1"/>
    </xf>
    <xf numFmtId="0" fontId="6" fillId="0" borderId="64" xfId="0" applyFont="1" applyBorder="1" applyAlignment="1">
      <alignment vertical="center" wrapText="1"/>
    </xf>
    <xf numFmtId="0" fontId="6" fillId="0" borderId="65" xfId="0" applyFont="1" applyBorder="1" applyAlignment="1">
      <alignment vertical="center" wrapText="1"/>
    </xf>
    <xf numFmtId="0" fontId="2" fillId="0" borderId="65" xfId="0" applyFont="1" applyBorder="1" applyAlignment="1">
      <alignment vertical="center" wrapText="1"/>
    </xf>
    <xf numFmtId="0" fontId="10" fillId="0" borderId="59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6" fillId="0" borderId="63" xfId="0" applyFont="1" applyBorder="1" applyAlignment="1">
      <alignment horizontal="left" vertical="center" wrapText="1" indent="2"/>
      <extLst>
        <ext uri="smNativeData">
          <pm:cellMargin xmlns:pm="smNativeData" id="7199" l="384" r="0" t="0" b="0" textRotation="0"/>
        </ext>
      </extLst>
    </xf>
    <xf numFmtId="0" fontId="16" fillId="0" borderId="64" xfId="0" applyFont="1" applyBorder="1" applyAlignment="1">
      <alignment horizontal="left" vertical="center" wrapText="1" indent="2"/>
      <extLst>
        <ext uri="smNativeData">
          <pm:cellMargin xmlns:pm="smNativeData" id="7199" l="384" r="0" t="0" b="0" textRotation="0"/>
        </ext>
      </extLst>
    </xf>
    <xf numFmtId="0" fontId="16" fillId="0" borderId="65" xfId="0" applyFont="1" applyBorder="1" applyAlignment="1">
      <alignment horizontal="left" vertical="center" wrapText="1" indent="2"/>
      <extLst>
        <ext uri="smNativeData">
          <pm:cellMargin xmlns:pm="smNativeData" id="7199" l="384" r="0" t="0" b="0" textRotation="0"/>
        </ext>
      </extLst>
    </xf>
    <xf numFmtId="0" fontId="6" fillId="0" borderId="63" xfId="0" applyFont="1" applyBorder="1" applyAlignment="1">
      <alignment horizontal="center" vertical="center" wrapText="1"/>
    </xf>
    <xf numFmtId="0" fontId="6" fillId="0" borderId="64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left" wrapText="1"/>
    </xf>
    <xf numFmtId="0" fontId="2" fillId="0" borderId="64" xfId="0" applyFont="1" applyBorder="1" applyAlignment="1">
      <alignment horizontal="left" wrapText="1"/>
    </xf>
    <xf numFmtId="0" fontId="2" fillId="0" borderId="65" xfId="0" applyFont="1" applyBorder="1" applyAlignment="1">
      <alignment horizontal="left" wrapText="1"/>
    </xf>
    <xf numFmtId="0" fontId="12" fillId="0" borderId="63" xfId="0" applyFont="1" applyBorder="1" applyAlignment="1">
      <alignment horizontal="left" vertical="center" wrapText="1"/>
    </xf>
    <xf numFmtId="0" fontId="12" fillId="0" borderId="64" xfId="0" applyFont="1" applyBorder="1" applyAlignment="1">
      <alignment horizontal="left" vertical="center" wrapText="1"/>
    </xf>
    <xf numFmtId="0" fontId="12" fillId="0" borderId="65" xfId="0" applyFont="1" applyBorder="1" applyAlignment="1">
      <alignment horizontal="left" vertical="center" wrapText="1"/>
    </xf>
    <xf numFmtId="49" fontId="6" fillId="0" borderId="63" xfId="84" applyNumberFormat="1" applyFont="1" applyBorder="1" applyAlignment="1">
      <alignment horizontal="left" vertical="center" wrapText="1"/>
    </xf>
    <xf numFmtId="49" fontId="6" fillId="0" borderId="64" xfId="84" applyNumberFormat="1" applyFont="1" applyBorder="1" applyAlignment="1">
      <alignment horizontal="left" vertical="center" wrapText="1"/>
    </xf>
    <xf numFmtId="49" fontId="6" fillId="0" borderId="65" xfId="84" applyNumberFormat="1" applyFont="1" applyBorder="1" applyAlignment="1">
      <alignment horizontal="left" vertical="center" wrapText="1"/>
    </xf>
    <xf numFmtId="0" fontId="6" fillId="0" borderId="63" xfId="0" applyFont="1" applyBorder="1" applyAlignment="1">
      <alignment horizontal="center" vertical="center"/>
    </xf>
    <xf numFmtId="0" fontId="6" fillId="0" borderId="64" xfId="0" applyFont="1" applyBorder="1" applyAlignment="1">
      <alignment horizontal="center" vertical="center"/>
    </xf>
    <xf numFmtId="0" fontId="6" fillId="0" borderId="65" xfId="0" applyFont="1" applyBorder="1" applyAlignment="1">
      <alignment horizontal="center" vertical="center"/>
    </xf>
    <xf numFmtId="0" fontId="13" fillId="0" borderId="63" xfId="0" applyFont="1" applyBorder="1" applyAlignment="1">
      <alignment horizontal="left" vertical="center" wrapText="1"/>
    </xf>
    <xf numFmtId="0" fontId="13" fillId="0" borderId="64" xfId="0" applyFont="1" applyBorder="1" applyAlignment="1">
      <alignment horizontal="left" vertical="center" wrapText="1"/>
    </xf>
    <xf numFmtId="0" fontId="13" fillId="0" borderId="65" xfId="0" applyFont="1" applyBorder="1" applyAlignment="1">
      <alignment horizontal="left" vertical="center" wrapText="1"/>
    </xf>
    <xf numFmtId="0" fontId="2" fillId="0" borderId="63" xfId="0" applyFont="1" applyBorder="1" applyAlignment="1">
      <alignment horizontal="left"/>
    </xf>
    <xf numFmtId="0" fontId="2" fillId="0" borderId="64" xfId="0" applyFont="1" applyBorder="1" applyAlignment="1">
      <alignment horizontal="left"/>
    </xf>
    <xf numFmtId="0" fontId="2" fillId="0" borderId="65" xfId="0" applyFont="1" applyBorder="1" applyAlignment="1">
      <alignment horizontal="left"/>
    </xf>
    <xf numFmtId="49" fontId="35" fillId="0" borderId="57" xfId="84" applyNumberFormat="1" applyFont="1" applyBorder="1" applyAlignment="1">
      <alignment horizontal="center" vertical="center" wrapText="1"/>
    </xf>
    <xf numFmtId="49" fontId="35" fillId="0" borderId="58" xfId="84" applyNumberFormat="1" applyFont="1" applyBorder="1" applyAlignment="1">
      <alignment horizontal="center" vertical="center" wrapText="1"/>
    </xf>
    <xf numFmtId="49" fontId="35" fillId="0" borderId="62" xfId="84" applyNumberFormat="1" applyFont="1" applyBorder="1" applyAlignment="1">
      <alignment horizontal="center" vertical="center" wrapText="1"/>
    </xf>
    <xf numFmtId="49" fontId="35" fillId="0" borderId="61" xfId="84" applyNumberFormat="1" applyFont="1" applyBorder="1" applyAlignment="1">
      <alignment horizontal="center" vertical="center" wrapText="1"/>
    </xf>
    <xf numFmtId="49" fontId="35" fillId="0" borderId="59" xfId="84" applyNumberFormat="1" applyFont="1" applyBorder="1" applyAlignment="1">
      <alignment horizontal="center" vertical="center" wrapText="1"/>
    </xf>
    <xf numFmtId="49" fontId="35" fillId="0" borderId="60" xfId="84" applyNumberFormat="1" applyFont="1" applyBorder="1" applyAlignment="1">
      <alignment horizontal="center" vertical="center" wrapText="1"/>
    </xf>
    <xf numFmtId="0" fontId="13" fillId="0" borderId="53" xfId="83" applyFont="1" applyBorder="1" applyAlignment="1">
      <alignment horizontal="left" vertical="center" wrapText="1"/>
    </xf>
    <xf numFmtId="0" fontId="12" fillId="0" borderId="53" xfId="83" applyFont="1" applyBorder="1" applyAlignment="1">
      <alignment horizontal="left" vertical="center" wrapText="1"/>
    </xf>
    <xf numFmtId="0" fontId="13" fillId="0" borderId="57" xfId="0" applyFont="1" applyBorder="1" applyAlignment="1">
      <alignment horizontal="center" vertical="center" wrapText="1"/>
    </xf>
    <xf numFmtId="0" fontId="13" fillId="0" borderId="58" xfId="0" applyFont="1" applyBorder="1" applyAlignment="1">
      <alignment horizontal="center" vertical="center" wrapText="1"/>
    </xf>
    <xf numFmtId="0" fontId="13" fillId="0" borderId="54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61" xfId="0" applyFont="1" applyBorder="1" applyAlignment="1">
      <alignment horizontal="center" vertical="center" wrapText="1"/>
    </xf>
    <xf numFmtId="0" fontId="13" fillId="0" borderId="59" xfId="0" applyFont="1" applyBorder="1" applyAlignment="1">
      <alignment horizontal="center" vertical="center" wrapText="1"/>
    </xf>
    <xf numFmtId="0" fontId="11" fillId="0" borderId="63" xfId="0" applyFont="1" applyBorder="1" applyAlignment="1">
      <alignment horizontal="left" vertical="center" wrapText="1"/>
    </xf>
    <xf numFmtId="0" fontId="11" fillId="0" borderId="64" xfId="0" applyFont="1" applyBorder="1" applyAlignment="1">
      <alignment horizontal="left" vertical="center" wrapText="1"/>
    </xf>
    <xf numFmtId="0" fontId="11" fillId="0" borderId="65" xfId="0" applyFont="1" applyBorder="1" applyAlignment="1">
      <alignment horizontal="left" vertical="center" wrapText="1"/>
    </xf>
    <xf numFmtId="0" fontId="2" fillId="0" borderId="57" xfId="0" applyFont="1" applyBorder="1" applyAlignment="1">
      <alignment horizontal="center" vertical="center" wrapText="1"/>
    </xf>
    <xf numFmtId="0" fontId="2" fillId="0" borderId="62" xfId="0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 wrapText="1"/>
    </xf>
    <xf numFmtId="0" fontId="16" fillId="0" borderId="63" xfId="0" applyFont="1" applyBorder="1" applyAlignment="1">
      <alignment vertical="center" wrapText="1"/>
    </xf>
    <xf numFmtId="0" fontId="2" fillId="0" borderId="57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16" fillId="0" borderId="58" xfId="0" applyFont="1" applyBorder="1" applyAlignment="1">
      <alignment horizontal="center"/>
    </xf>
    <xf numFmtId="0" fontId="2" fillId="0" borderId="59" xfId="0" applyFont="1" applyBorder="1" applyAlignment="1">
      <alignment horizontal="left" wrapText="1"/>
    </xf>
    <xf numFmtId="0" fontId="2" fillId="0" borderId="66" xfId="0" applyFont="1" applyBorder="1" applyAlignment="1">
      <alignment horizontal="center" vertical="center" wrapText="1" textRotation="90"/>
      <extLst>
        <ext uri="smNativeData">
          <pm:cellMargin xmlns:pm="smNativeData" id="7199" l="0" r="0" t="0" b="0" textRotation="3"/>
        </ext>
      </extLst>
    </xf>
    <xf numFmtId="0" fontId="2" fillId="0" borderId="56" xfId="0" applyFont="1" applyBorder="1" applyAlignment="1">
      <alignment horizontal="center" vertical="center" wrapText="1" textRotation="90"/>
      <extLst>
        <ext uri="smNativeData">
          <pm:cellMargin xmlns:pm="smNativeData" id="7199" l="0" r="0" t="0" b="0" textRotation="3"/>
        </ext>
      </extLst>
    </xf>
    <xf numFmtId="0" fontId="2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49" fontId="6" fillId="0" borderId="59" xfId="0" applyNumberFormat="1" applyFont="1" applyBorder="1" applyAlignment="1">
      <alignment horizontal="center" vertical="top" wrapText="1"/>
    </xf>
    <xf numFmtId="49" fontId="6" fillId="0" borderId="0" xfId="0" applyNumberFormat="1" applyFont="1" applyAlignment="1">
      <alignment horizontal="center" vertical="top" wrapText="1"/>
    </xf>
    <xf numFmtId="0" fontId="17" fillId="2" borderId="1" xfId="1"/>
    <xf numFmtId="0" fontId="17" fillId="3" borderId="2" xfId="2"/>
    <xf numFmtId="0" fontId="17" fillId="4" borderId="3" xfId="3"/>
    <xf numFmtId="0" fontId="17" fillId="2" borderId="1" xfId="4"/>
    <xf numFmtId="0" fontId="17" fillId="5" borderId="4" xfId="5"/>
    <xf numFmtId="0" fontId="17" fillId="4" borderId="3" xfId="6"/>
    <xf numFmtId="0" fontId="37" fillId="6" borderId="5" xfId="7"/>
    <xf numFmtId="0" fontId="37" fillId="7" borderId="6" xfId="8"/>
    <xf numFmtId="0" fontId="37" fillId="8" borderId="7" xfId="9"/>
    <xf numFmtId="0" fontId="37" fillId="7" borderId="6" xfId="10"/>
    <xf numFmtId="0" fontId="37" fillId="9" borderId="8" xfId="11"/>
    <xf numFmtId="0" fontId="37" fillId="10" borderId="9" xfId="12"/>
    <xf numFmtId="0" fontId="17" fillId="11" borderId="10" xfId="13"/>
    <xf numFmtId="0" fontId="17" fillId="11" borderId="10" xfId="14"/>
    <xf numFmtId="0" fontId="17" fillId="12" borderId="11" xfId="15"/>
    <xf numFmtId="0" fontId="17" fillId="11" borderId="10" xfId="16"/>
    <xf numFmtId="0" fontId="17" fillId="13" borderId="12" xfId="17"/>
    <xf numFmtId="0" fontId="17" fillId="3" borderId="2" xfId="18"/>
    <xf numFmtId="0" fontId="37" fillId="14" borderId="13" xfId="19"/>
    <xf numFmtId="0" fontId="37" fillId="15" borderId="14" xfId="20"/>
    <xf numFmtId="0" fontId="37" fillId="16" borderId="15" xfId="21"/>
    <xf numFmtId="0" fontId="37" fillId="7" borderId="6" xfId="22"/>
    <xf numFmtId="0" fontId="37" fillId="14" borderId="13" xfId="23"/>
    <xf numFmtId="0" fontId="37" fillId="17" borderId="16" xfId="24"/>
    <xf numFmtId="0" fontId="18" fillId="18" borderId="17" xfId="25"/>
    <xf numFmtId="0" fontId="18" fillId="19" borderId="18" xfId="26"/>
    <xf numFmtId="0" fontId="18" fillId="12" borderId="11" xfId="27"/>
    <xf numFmtId="0" fontId="18" fillId="11" borderId="10" xfId="28"/>
    <xf numFmtId="0" fontId="18" fillId="20" borderId="19" xfId="29"/>
    <xf numFmtId="0" fontId="18" fillId="3" borderId="2" xfId="30"/>
    <xf numFmtId="0" fontId="38" fillId="21" borderId="20" xfId="31"/>
    <xf numFmtId="0" fontId="38" fillId="15" borderId="14" xfId="32"/>
    <xf numFmtId="0" fontId="38" fillId="16" borderId="15" xfId="33"/>
    <xf numFmtId="0" fontId="38" fillId="22" borderId="21" xfId="34"/>
    <xf numFmtId="0" fontId="38" fillId="23" borderId="22" xfId="35"/>
    <xf numFmtId="0" fontId="38" fillId="24" borderId="23" xfId="36"/>
    <xf numFmtId="0" fontId="18" fillId="18" borderId="17" xfId="37"/>
    <xf numFmtId="0" fontId="18" fillId="25" borderId="24" xfId="38"/>
    <xf numFmtId="0" fontId="18" fillId="26" borderId="25" xfId="39"/>
    <xf numFmtId="0" fontId="18" fillId="27" borderId="26" xfId="40"/>
    <xf numFmtId="0" fontId="18" fillId="18" borderId="17" xfId="41"/>
    <xf numFmtId="0" fontId="18" fillId="19" borderId="18" xfId="42"/>
    <xf numFmtId="0" fontId="19" fillId="28" borderId="27" xfId="43"/>
    <xf numFmtId="0" fontId="20" fillId="29" borderId="28" xfId="44"/>
    <xf numFmtId="0" fontId="21" fillId="30" borderId="29" xfId="45"/>
    <xf numFmtId="0" fontId="22" fillId="0" borderId="0" xfId="46"/>
    <xf numFmtId="0" fontId="23" fillId="31" borderId="30" xfId="47"/>
    <xf numFmtId="0" fontId="24" fillId="0" borderId="31" xfId="48"/>
    <xf numFmtId="0" fontId="25" fillId="0" borderId="32" xfId="49"/>
    <xf numFmtId="0" fontId="26" fillId="0" borderId="33" xfId="50"/>
    <xf numFmtId="0" fontId="26" fillId="0" borderId="0" xfId="51"/>
    <xf numFmtId="0" fontId="27" fillId="35" borderId="34" xfId="52"/>
    <xf numFmtId="0" fontId="28" fillId="0" borderId="35" xfId="53"/>
    <xf numFmtId="0" fontId="29" fillId="12" borderId="11" xfId="54"/>
    <xf numFmtId="0" fontId="3" fillId="37" borderId="36" xfId="55"/>
    <xf numFmtId="0" fontId="3" fillId="37" borderId="36" xfId="56"/>
    <xf numFmtId="0" fontId="30" fillId="38" borderId="37" xfId="57"/>
    <xf numFmtId="0" fontId="31" fillId="0" borderId="0" xfId="58"/>
    <xf numFmtId="0" fontId="32" fillId="0" borderId="38" xfId="59"/>
    <xf numFmtId="0" fontId="33" fillId="0" borderId="0" xfId="60"/>
    <xf numFmtId="0" fontId="39" fillId="40" borderId="39" xfId="61"/>
    <xf numFmtId="0" fontId="53" fillId="8" borderId="7" xfId="62"/>
    <xf numFmtId="0" fontId="4" fillId="0" borderId="0" xfId="63">
      <alignment vertical="top"/>
    </xf>
    <xf numFmtId="166" fontId="0" fillId="0" borderId="0" xfId="64"/>
    <xf numFmtId="164" fontId="0" fillId="0" borderId="0" xfId="65"/>
    <xf numFmtId="0" fontId="42" fillId="0" borderId="40" xfId="66"/>
    <xf numFmtId="0" fontId="43" fillId="0" borderId="41" xfId="67"/>
    <xf numFmtId="0" fontId="44" fillId="0" borderId="42" xfId="68"/>
    <xf numFmtId="0" fontId="44" fillId="0" borderId="0" xfId="69"/>
    <xf numFmtId="0" fontId="51" fillId="0" borderId="35" xfId="70"/>
    <xf numFmtId="0" fontId="38" fillId="44" borderId="43" xfId="71"/>
    <xf numFmtId="0" fontId="38" fillId="45" borderId="44" xfId="72"/>
    <xf numFmtId="0" fontId="38" fillId="46" borderId="45" xfId="73"/>
    <xf numFmtId="0" fontId="38" fillId="22" borderId="21" xfId="74"/>
    <xf numFmtId="0" fontId="38" fillId="23" borderId="22" xfId="75"/>
    <xf numFmtId="0" fontId="38" fillId="47" borderId="46" xfId="76"/>
    <xf numFmtId="0" fontId="46" fillId="48" borderId="47" xfId="77"/>
    <xf numFmtId="0" fontId="47" fillId="0" borderId="0" xfId="78"/>
    <xf numFmtId="0" fontId="48" fillId="49" borderId="48" xfId="79"/>
    <xf numFmtId="0" fontId="41" fillId="50" borderId="49" xfId="80"/>
    <xf numFmtId="0" fontId="3" fillId="0" borderId="0" xfId="81"/>
    <xf numFmtId="0" fontId="3" fillId="0" borderId="0" xfId="82"/>
    <xf numFmtId="0" fontId="17" fillId="0" borderId="0" xfId="83"/>
    <xf numFmtId="0" fontId="3" fillId="0" borderId="0" xfId="84"/>
    <xf numFmtId="0" fontId="5" fillId="0" borderId="0" xfId="85">
      <alignment vertical="top"/>
    </xf>
    <xf numFmtId="0" fontId="45" fillId="0" borderId="50" xfId="86"/>
    <xf numFmtId="0" fontId="49" fillId="7" borderId="6" xfId="87"/>
    <xf numFmtId="0" fontId="0" fillId="52" borderId="51" xfId="88"/>
    <xf numFmtId="9" fontId="0" fillId="0" borderId="0" xfId="89"/>
    <xf numFmtId="0" fontId="40" fillId="53" borderId="52" xfId="90"/>
    <xf numFmtId="0" fontId="52" fillId="0" borderId="0" xfId="91"/>
    <xf numFmtId="0" fontId="50" fillId="0" borderId="0" xfId="92"/>
    <xf numFmtId="167" fontId="0" fillId="0" borderId="0" xfId="93"/>
    <xf numFmtId="165" fontId="0" fillId="0" borderId="0" xfId="94"/>
    <xf numFmtId="165" fontId="0" fillId="0" borderId="0" xfId="95"/>
  </cellXfs>
  <cellStyles count="96">
    <cellStyle name="Normal" xfId="0" builtinId="0" customBuiltin="1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– колірна тема 1" xfId="7"/>
    <cellStyle name="20% – колірна тема 2" xfId="8"/>
    <cellStyle name="20% – колірна тема 3" xfId="9"/>
    <cellStyle name="20% – колірна тема 4" xfId="10"/>
    <cellStyle name="20% – колірна тема 5" xfId="11"/>
    <cellStyle name="20% – колірна тема 6" xfId="12"/>
    <cellStyle name="40% - Accent1" xfId="13"/>
    <cellStyle name="40% - Accent2" xfId="14"/>
    <cellStyle name="40% - Accent3" xfId="15"/>
    <cellStyle name="40% - Accent4" xfId="16"/>
    <cellStyle name="40% - Accent5" xfId="17"/>
    <cellStyle name="40% - Accent6" xfId="18"/>
    <cellStyle name="40% – колірна тема 1" xfId="19"/>
    <cellStyle name="40% – колірна тема 2" xfId="20"/>
    <cellStyle name="40% – колірна тема 3" xfId="21"/>
    <cellStyle name="40% – колірна тема 4" xfId="22"/>
    <cellStyle name="40% – колірна тема 5" xfId="23"/>
    <cellStyle name="40% – колірна тема 6" xfId="24"/>
    <cellStyle name="60% - Accent1" xfId="25"/>
    <cellStyle name="60% - Accent2" xfId="26"/>
    <cellStyle name="60% - Accent3" xfId="27"/>
    <cellStyle name="60% - Accent4" xfId="28"/>
    <cellStyle name="60% - Accent5" xfId="29"/>
    <cellStyle name="60% - Accent6" xfId="30"/>
    <cellStyle name="60% – колірна тема 1" xfId="31"/>
    <cellStyle name="60% – колірна тема 2" xfId="32"/>
    <cellStyle name="60% – колірна тема 3" xfId="33"/>
    <cellStyle name="60% – колірна тема 4" xfId="34"/>
    <cellStyle name="60% – колірна тема 5" xfId="35"/>
    <cellStyle name="60% – колірна тема 6" xfId="36"/>
    <cellStyle name="Accent1" xfId="37"/>
    <cellStyle name="Accent2" xfId="38"/>
    <cellStyle name="Accent3" xfId="39"/>
    <cellStyle name="Accent4" xfId="40"/>
    <cellStyle name="Accent5" xfId="41"/>
    <cellStyle name="Accent6" xfId="42"/>
    <cellStyle name="Bad" xfId="43"/>
    <cellStyle name="Calculation" xfId="44"/>
    <cellStyle name="Check Cell" xfId="45"/>
    <cellStyle name="Explanatory Text" xfId="46"/>
    <cellStyle name="Good" xfId="47"/>
    <cellStyle name="Heading 1" xfId="48"/>
    <cellStyle name="Heading 2" xfId="49"/>
    <cellStyle name="Heading 3" xfId="50"/>
    <cellStyle name="Heading 4" xfId="51"/>
    <cellStyle name="Input" xfId="52"/>
    <cellStyle name="Linked Cell" xfId="53"/>
    <cellStyle name="Neutral" xfId="54"/>
    <cellStyle name="Note" xfId="55"/>
    <cellStyle name="Note 2" xfId="56"/>
    <cellStyle name="Output" xfId="57"/>
    <cellStyle name="Title" xfId="58"/>
    <cellStyle name="Total" xfId="59"/>
    <cellStyle name="Warning Text" xfId="60"/>
    <cellStyle name="Ввід" xfId="61"/>
    <cellStyle name="Гарний" xfId="62"/>
    <cellStyle name="Hyperlink" xfId="63" builtinId="8" customBuiltin="1"/>
    <cellStyle name="Currency" xfId="64" builtinId="4" customBuiltin="1"/>
    <cellStyle name="Currency [0]" xfId="65" builtinId="7" customBuiltin="1"/>
    <cellStyle name="Heading 1" xfId="66" builtinId="16" customBuiltin="1"/>
    <cellStyle name="Heading 2" xfId="67" builtinId="17" customBuiltin="1"/>
    <cellStyle name="Heading 3" xfId="68" builtinId="18" customBuiltin="1"/>
    <cellStyle name="Heading 4" xfId="69" builtinId="19" customBuiltin="1"/>
    <cellStyle name="Зв'язана клітинка" xfId="70"/>
    <cellStyle name="Колірна тема 1" xfId="71"/>
    <cellStyle name="Колірна тема 2" xfId="72"/>
    <cellStyle name="Колірна тема 3" xfId="73"/>
    <cellStyle name="Колірна тема 4" xfId="74"/>
    <cellStyle name="Колірна тема 5" xfId="75"/>
    <cellStyle name="Колірна тема 6" xfId="76"/>
    <cellStyle name="Контрольна клітинка" xfId="77"/>
    <cellStyle name="Назва" xfId="78"/>
    <cellStyle name="Нейтральний" xfId="79"/>
    <cellStyle name="Обчислення" xfId="80"/>
    <cellStyle name="Обычный 2" xfId="81"/>
    <cellStyle name="Обычный 2 2" xfId="82"/>
    <cellStyle name="Обычный 4" xfId="83"/>
    <cellStyle name="Обычный_Шаблон формы 1 (исправления на 2003)" xfId="84"/>
    <cellStyle name="Followed Hyperlink" xfId="85" builtinId="9" customBuiltin="1"/>
    <cellStyle name="Підсумок" xfId="86"/>
    <cellStyle name="Поганий" xfId="87"/>
    <cellStyle name="Примітка" xfId="88"/>
    <cellStyle name="Percent" xfId="89" builtinId="5" customBuiltin="1"/>
    <cellStyle name="Результат" xfId="90"/>
    <cellStyle name="Текст попередження" xfId="91"/>
    <cellStyle name="Текст пояснення" xfId="92"/>
    <cellStyle name="Comma" xfId="93" builtinId="3" customBuiltin="1"/>
    <cellStyle name="Comma [0]" xfId="94" builtinId="6" customBuiltin="1"/>
    <cellStyle name="Финансовый [0] 2" xfId="95"/>
  </cellStyles>
  <tableStyles count="0"/>
  <extLst>
    <ext uri="smNativeData">
      <pm:charStyles xmlns:pm="smNativeData" id="7199" count="1">
        <pm:charStyle name="Обычный" fontId="1" Id="1"/>
      </pm:charStyles>
      <pm:colors xmlns:pm="smNativeData" id="7199" count="28">
        <pm:color name="Бирюзовый" rgb="008080"/>
        <pm:color name="Сине-фиолетовый" rgb="9999FF"/>
        <pm:color name="Вишневый" rgb="993366"/>
        <pm:color name="Слоновая кость" rgb="FFFFCC"/>
        <pm:color name="Светло-голубой" rgb="CCFFFF"/>
        <pm:color name="Темно-фиолетовый" rgb="660066"/>
        <pm:color name="Коралловый" rgb="FF8080"/>
        <pm:color name="Васильковый" rgb="0066CC"/>
        <pm:color name="Пастельный голубой" rgb="CCCCFF"/>
        <pm:color name="Небесно-голубой" rgb="00CCFF"/>
        <pm:color name="Светло-зеленый" rgb="CCFFCC"/>
        <pm:color name="Светло-желтый" rgb="FFFF99"/>
        <pm:color name="Бледно-голубой" rgb="99CCFF"/>
        <pm:color name="Сиреневый" rgb="FF99CC"/>
        <pm:color name="Светло-коричневый" rgb="FFCC99"/>
        <pm:color name="Светло-синий" rgb="3366FF"/>
        <pm:color name="Цвет морской волны" rgb="33CCCC"/>
        <pm:color name="Травяной" rgb="99CC00"/>
        <pm:color name="Золотой" rgb="FFCC00"/>
        <pm:color name="Ярко-оранжевый" rgb="FF9900"/>
        <pm:color name="Оранжевый" rgb="FF6600"/>
        <pm:color name="Сизый" rgb="666699"/>
        <pm:color name="Сине-зеленый" rgb="003366"/>
        <pm:color name="Изумрудный" rgb="339966"/>
        <pm:color name="Темно-зеленый 1" rgb="003300"/>
        <pm:color name="Оливковый" rgb="333300"/>
        <pm:color name="Коричневый 1" rgb="993300"/>
        <pm:color name="Синий индиго" rgb="33339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H43"/>
  <sheetViews>
    <sheetView view="normal" workbookViewId="0">
      <selection activeCell="A1" sqref="A1"/>
    </sheetView>
  </sheetViews>
  <sheetFormatPr defaultRowHeight="13.45"/>
  <cols>
    <col min="1" max="1" width="1.144144" customWidth="1" style="25"/>
    <col min="2" max="2" width="15.423423" customWidth="1" style="25"/>
    <col min="3" max="3" width="2.711712" customWidth="1" style="25"/>
    <col min="4" max="4" width="18.855856" customWidth="1" style="25"/>
    <col min="5" max="5" width="16.000000" customWidth="1" style="25"/>
    <col min="6" max="6" width="14.855856" customWidth="1" style="25"/>
    <col min="7" max="7" width="11.000000" customWidth="1" style="25"/>
    <col min="8" max="8" width="15.567568" customWidth="1" style="25"/>
    <col min="9" max="257" width="9.144144" customWidth="1" style="25"/>
  </cols>
  <sheetData>
    <row r="1" spans="5:5" ht="12.95" customHeight="1">
      <c r="E1" s="8" t="s">
        <v>0</v>
      </c>
    </row>
    <row r="3" spans="2:8" ht="15.75" customHeight="1">
      <c r="B3" s="113" t="s">
        <v>1</v>
      </c>
      <c r="C3" s="113"/>
      <c r="D3" s="113"/>
      <c r="E3" s="113"/>
      <c r="F3" s="113"/>
      <c r="G3" s="113"/>
      <c r="H3" s="113"/>
    </row>
    <row r="4" spans="2:8" ht="14.25" customHeight="1">
      <c r="B4" s="114"/>
      <c r="C4" s="114"/>
      <c r="D4" s="114"/>
      <c r="E4" s="114"/>
      <c r="F4" s="114"/>
      <c r="G4" s="114"/>
      <c r="H4" s="114"/>
    </row>
    <row r="5" spans="2:8" ht="18.95" customHeight="1">
      <c r="B5" s="113"/>
      <c r="C5" s="113"/>
      <c r="D5" s="113"/>
      <c r="E5" s="113"/>
      <c r="F5" s="113"/>
      <c r="G5" s="113"/>
      <c r="H5" s="113"/>
    </row>
    <row r="6" spans="2:8" ht="18.95" customHeight="1">
      <c r="B6" s="9"/>
      <c r="C6" s="113" t="s">
        <v>2</v>
      </c>
      <c r="D6" s="113"/>
      <c r="E6" s="113"/>
      <c r="F6" s="113"/>
      <c r="G6" s="113"/>
      <c r="H6" s="9"/>
    </row>
    <row r="7" spans="5:5">
      <c r="E7" s="11" t="s">
        <v>3</v>
      </c>
    </row>
    <row r="8" spans="4:8" ht="18.95" customHeight="1">
      <c r="D8" s="10"/>
      <c r="F8" s="9"/>
      <c r="G8" s="9"/>
      <c r="H8" s="9"/>
    </row>
    <row r="9" spans="5:5" ht="12.95" customHeight="1">
      <c r="E9" s="11"/>
    </row>
    <row r="10" spans="5:5" ht="12.95" customHeight="1">
      <c r="E10" s="11"/>
    </row>
    <row r="11" spans="2:5" ht="12.95" customHeight="1">
      <c r="B11" s="28"/>
      <c r="C11" s="28"/>
      <c r="D11" s="28"/>
      <c r="E11" s="28"/>
    </row>
    <row r="12" spans="1:7" ht="12.95" customHeight="1">
      <c r="A12" s="30"/>
      <c r="B12" s="115" t="s">
        <v>4</v>
      </c>
      <c r="C12" s="116"/>
      <c r="D12" s="117"/>
      <c r="E12" s="12" t="s">
        <v>5</v>
      </c>
      <c r="F12" s="24"/>
      <c r="G12" s="8" t="s">
        <v>6</v>
      </c>
    </row>
    <row r="13" spans="1:7" ht="12.95" customHeight="1">
      <c r="A13" s="30"/>
      <c r="B13" s="13"/>
      <c r="C13" s="14"/>
      <c r="D13" s="30"/>
      <c r="E13" s="31"/>
      <c r="F13" s="24"/>
      <c r="G13" s="15" t="s">
        <v>7</v>
      </c>
    </row>
    <row r="14" spans="1:7" ht="37.50" customHeight="1">
      <c r="A14" s="30"/>
      <c r="B14" s="16" t="s">
        <v>8</v>
      </c>
      <c r="C14" s="17"/>
      <c r="D14" s="18"/>
      <c r="E14" s="60" t="s">
        <v>9</v>
      </c>
      <c r="F14" s="24"/>
      <c r="G14" s="15"/>
    </row>
    <row r="15" spans="1:7" ht="12.75" customHeight="1">
      <c r="A15" s="30"/>
      <c r="B15" s="16"/>
      <c r="C15" s="17"/>
      <c r="D15" s="18"/>
      <c r="E15" s="19"/>
      <c r="G15" s="20" t="s">
        <v>10</v>
      </c>
    </row>
    <row r="16" spans="1:8" ht="12.75" customHeight="1">
      <c r="A16" s="30"/>
      <c r="B16" s="16"/>
      <c r="C16" s="17"/>
      <c r="D16" s="18"/>
      <c r="E16" s="19"/>
      <c r="F16" s="118" t="s">
        <v>11</v>
      </c>
      <c r="G16" s="20"/>
      <c r="H16" s="20"/>
    </row>
    <row r="17" spans="1:8" ht="12.75" customHeight="1">
      <c r="A17" s="30"/>
      <c r="B17" s="16" t="s">
        <v>12</v>
      </c>
      <c r="C17" s="17"/>
      <c r="D17" s="18"/>
      <c r="E17" s="60" t="s">
        <v>13</v>
      </c>
      <c r="F17" s="112" t="s">
        <v>14</v>
      </c>
      <c r="G17" s="109"/>
      <c r="H17" s="109"/>
    </row>
    <row r="18" spans="1:5" ht="12.75" customHeight="1">
      <c r="A18" s="30"/>
      <c r="B18" s="16" t="s">
        <v>15</v>
      </c>
      <c r="C18" s="17"/>
      <c r="D18" s="18"/>
      <c r="E18" s="60"/>
    </row>
    <row r="19" spans="1:8" ht="12.75" customHeight="1">
      <c r="A19" s="30"/>
      <c r="B19" s="16" t="s">
        <v>16</v>
      </c>
      <c r="C19" s="17"/>
      <c r="D19" s="18"/>
      <c r="E19" s="60"/>
      <c r="F19" s="112"/>
      <c r="G19" s="109"/>
      <c r="H19" s="109"/>
    </row>
    <row r="20" spans="1:8" ht="12.95" customHeight="1">
      <c r="A20" s="30"/>
      <c r="B20" s="110"/>
      <c r="C20" s="111"/>
      <c r="D20" s="108"/>
      <c r="E20" s="60"/>
      <c r="F20" s="118"/>
      <c r="G20" s="20"/>
      <c r="H20" s="20"/>
    </row>
    <row r="21" spans="1:8" ht="12.95" customHeight="1">
      <c r="A21" s="30"/>
      <c r="B21" s="22"/>
      <c r="C21" s="23"/>
      <c r="D21" s="30"/>
      <c r="E21" s="31"/>
      <c r="F21" s="118"/>
      <c r="G21" s="20"/>
      <c r="H21" s="20"/>
    </row>
    <row r="22" spans="1:5" ht="12.95" customHeight="1">
      <c r="A22" s="30"/>
      <c r="B22" s="24"/>
      <c r="D22" s="30"/>
      <c r="E22" s="21"/>
    </row>
    <row r="23" spans="2:5" ht="12.95" customHeight="1">
      <c r="B23" s="33"/>
      <c r="C23" s="33"/>
      <c r="D23" s="33"/>
      <c r="E23" s="33"/>
    </row>
    <row r="24" spans="1:1" ht="12.95" customHeight="1"/>
    <row r="25" spans="1:1" ht="12.95" customHeight="1"/>
    <row r="26" spans="1:1" ht="12.95" customHeight="1"/>
    <row r="27" spans="1:1" ht="12.95" customHeight="1"/>
    <row r="28" spans="1:1" ht="12.95" customHeight="1"/>
    <row r="30" spans="2:8" ht="12.95" customHeight="1">
      <c r="B30" s="28"/>
      <c r="C30" s="28"/>
      <c r="D30" s="28"/>
      <c r="E30" s="28"/>
      <c r="F30" s="28"/>
      <c r="G30" s="28"/>
      <c r="H30" s="28"/>
    </row>
    <row r="31" spans="1:8" ht="12.95" customHeight="1">
      <c r="A31" s="30"/>
      <c r="B31" s="26" t="s">
        <v>17</v>
      </c>
      <c r="C31" s="27"/>
      <c r="D31" s="33"/>
      <c r="E31" s="33"/>
      <c r="F31" s="33"/>
      <c r="G31" s="33"/>
      <c r="H31" s="34"/>
    </row>
    <row r="32" spans="1:8" ht="12.95" customHeight="1">
      <c r="A32" s="30"/>
      <c r="B32" s="24"/>
      <c r="H32" s="30"/>
    </row>
    <row r="33" spans="1:8" ht="12.95" customHeight="1">
      <c r="A33" s="30"/>
      <c r="B33" s="24" t="s">
        <v>18</v>
      </c>
      <c r="D33" s="28" t="s">
        <v>19</v>
      </c>
      <c r="E33" s="28"/>
      <c r="F33" s="28"/>
      <c r="G33" s="28"/>
      <c r="H33" s="29"/>
    </row>
    <row r="34" spans="1:8" ht="12.95" customHeight="1">
      <c r="A34" s="30"/>
      <c r="B34" s="24"/>
      <c r="D34" s="33"/>
      <c r="E34" s="33"/>
      <c r="F34" s="33"/>
      <c r="G34" s="33"/>
      <c r="H34" s="34"/>
    </row>
    <row r="35" spans="1:8" ht="12.95" customHeight="1">
      <c r="A35" s="30"/>
      <c r="B35" s="24" t="s">
        <v>20</v>
      </c>
      <c r="D35" s="127" t="s">
        <v>21</v>
      </c>
      <c r="E35" s="127"/>
      <c r="F35" s="127"/>
      <c r="G35" s="127"/>
      <c r="H35" s="128"/>
    </row>
    <row r="36" spans="1:8" ht="12.95" customHeight="1">
      <c r="A36" s="30"/>
      <c r="B36" s="24"/>
      <c r="D36" s="127"/>
      <c r="E36" s="127"/>
      <c r="F36" s="127"/>
      <c r="G36" s="127"/>
      <c r="H36" s="128"/>
    </row>
    <row r="37" spans="1:8" ht="12.95" customHeight="1">
      <c r="A37" s="30"/>
      <c r="B37" s="121"/>
      <c r="C37" s="122"/>
      <c r="D37" s="122"/>
      <c r="E37" s="122"/>
      <c r="F37" s="122"/>
      <c r="G37" s="122"/>
      <c r="H37" s="123"/>
    </row>
    <row r="38" spans="1:8" ht="12.75" customHeight="1">
      <c r="A38" s="30"/>
      <c r="B38" s="119" t="s">
        <v>22</v>
      </c>
      <c r="C38" s="11"/>
      <c r="D38" s="11"/>
      <c r="E38" s="11"/>
      <c r="F38" s="11"/>
      <c r="G38" s="11"/>
      <c r="H38" s="120"/>
    </row>
    <row r="39" spans="1:8" ht="12.95" customHeight="1">
      <c r="A39" s="30"/>
      <c r="B39" s="24"/>
      <c r="H39" s="30"/>
    </row>
    <row r="40" spans="1:8" ht="12.95" customHeight="1">
      <c r="A40" s="30"/>
      <c r="B40" s="124"/>
      <c r="C40" s="125"/>
      <c r="D40" s="125"/>
      <c r="E40" s="125"/>
      <c r="F40" s="125"/>
      <c r="G40" s="125"/>
      <c r="H40" s="126"/>
    </row>
    <row r="41" spans="1:8" ht="12.95" customHeight="1">
      <c r="A41" s="30"/>
      <c r="B41" s="119" t="s">
        <v>23</v>
      </c>
      <c r="C41" s="11"/>
      <c r="D41" s="11"/>
      <c r="E41" s="11"/>
      <c r="F41" s="11"/>
      <c r="G41" s="11"/>
      <c r="H41" s="120"/>
    </row>
    <row r="42" spans="1:8" ht="12.95" customHeight="1">
      <c r="A42" s="30"/>
      <c r="B42" s="32"/>
      <c r="C42" s="28"/>
      <c r="D42" s="28"/>
      <c r="E42" s="28"/>
      <c r="F42" s="28"/>
      <c r="G42" s="28"/>
      <c r="H42" s="29"/>
    </row>
    <row r="43" spans="2:8" ht="12.95" customHeight="1">
      <c r="B43" s="33"/>
      <c r="C43" s="33"/>
      <c r="D43" s="33"/>
      <c r="E43" s="33"/>
      <c r="F43" s="33"/>
      <c r="G43" s="33"/>
      <c r="H43" s="33"/>
    </row>
  </sheetData>
  <mergeCells count="23">
    <mergeCell ref="B3:H3"/>
    <mergeCell ref="B4:H4"/>
    <mergeCell ref="B5:H5"/>
    <mergeCell ref="C6:G6"/>
    <mergeCell ref="B12:D12"/>
    <mergeCell ref="B14:D14"/>
    <mergeCell ref="F16:H16"/>
    <mergeCell ref="B17:D17"/>
    <mergeCell ref="F17:H17"/>
    <mergeCell ref="E17:E20"/>
    <mergeCell ref="B18:D18"/>
    <mergeCell ref="B19:D19"/>
    <mergeCell ref="F19:H19"/>
    <mergeCell ref="B20:D20"/>
    <mergeCell ref="F20:H20"/>
    <mergeCell ref="F21:H21"/>
    <mergeCell ref="B33:C33"/>
    <mergeCell ref="D33:H33"/>
    <mergeCell ref="D35:H36"/>
    <mergeCell ref="B37:H37"/>
    <mergeCell ref="B38:H38"/>
    <mergeCell ref="B40:H40"/>
    <mergeCell ref="B41:H41"/>
  </mergeCells>
  <printOptions>
    <extLst>
      <ext uri="smNativeData">
        <pm:pageFlags xmlns:pm="smNativeData" id="7199" printRowHead="0" printColHead="0" printHeadLine="0" printFootLine="1" autoHeightHeader="0" autoHeightFooter="0" fitToPageBoth="1"/>
      </ext>
    </extLst>
  </printOptions>
  <pageMargins left="0.747917" right="0.747917" top="0.984028" bottom="0.984028" header="0.511806" footer="0.511806"/>
  <pageSetup paperSize="9" scale="92" fitToWidth="1" fitToHeight="1"/>
  <headerFooter>
    <oddFooter>&amp;L0E500514</oddFooter>
    <extLst>
      <ext uri="smNativeData">
        <pm:header xmlns:pm="smNativeData" id="7199" l="56" r="56" t="56" b="56" borderId="0" fillId="0" vertical="0"/>
        <pm:footer xmlns:pm="smNativeData" id="7199" l="56" r="56" t="56" b="56" borderId="0" fillId="0" vertical="2"/>
        <pm:paperBin xmlns:pm="smNativeData" id="7199" Id="0" type="0" value="0"/>
        <pm:paperBin xmlns:pm="smNativeData" id="7199" Id="1" type="0" value="0"/>
      </ext>
    </extLst>
  </headerFooter>
  <extLst>
    <ext uri="smNativeData">
      <pm:sheetPrefs xmlns:pm="smNativeData" day="71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L47"/>
  <sheetViews>
    <sheetView view="normal" workbookViewId="0">
      <selection activeCell="A1" sqref="A1:J1"/>
    </sheetView>
  </sheetViews>
  <sheetFormatPr defaultRowHeight="15.80"/>
  <cols>
    <col min="1" max="1" width="5.567568" customWidth="1" style="4"/>
    <col min="2" max="2" width="6.567568" customWidth="1" style="3"/>
    <col min="3" max="3" width="40.288288" customWidth="1" style="3"/>
    <col min="4" max="4" width="5.000000" customWidth="1" style="3"/>
    <col min="5" max="5" width="10.144144" customWidth="1" style="3"/>
    <col min="6" max="6" width="10.423423" customWidth="1" style="3"/>
    <col min="7" max="7" width="9.000000" customWidth="1" style="3"/>
    <col min="8" max="8" width="9.567568" customWidth="1" style="3"/>
    <col min="9" max="9" width="10.144144" customWidth="1" style="3"/>
    <col min="10" max="10" width="8.288288" customWidth="1" style="3"/>
    <col min="11" max="11" width="9.000000" customWidth="1" style="3"/>
    <col min="12" max="12" width="9.144144" customWidth="1" style="78"/>
    <col min="13" max="257" width="9.144144" customWidth="1" style="3"/>
  </cols>
  <sheetData>
    <row r="1" spans="1:12" s="2" customFormat="1" ht="21.75" customHeight="1">
      <c r="A1" s="135" t="s">
        <v>24</v>
      </c>
      <c r="B1" s="135"/>
      <c r="C1" s="135"/>
      <c r="D1" s="135"/>
      <c r="E1" s="135"/>
      <c r="F1" s="135"/>
      <c r="G1" s="135"/>
      <c r="H1" s="135"/>
      <c r="I1" s="135"/>
      <c r="J1" s="135"/>
      <c r="K1" s="97"/>
      <c r="L1" s="75"/>
    </row>
    <row r="2" spans="1:11" s="2" customFormat="1" ht="30" customHeight="1">
      <c r="A2" s="137" t="s">
        <v>25</v>
      </c>
      <c r="B2" s="137"/>
      <c r="C2" s="137"/>
      <c r="D2" s="136" t="s">
        <v>26</v>
      </c>
      <c r="E2" s="6" t="s">
        <v>27</v>
      </c>
      <c r="F2" s="6"/>
      <c r="G2" s="6"/>
      <c r="H2" s="6" t="s">
        <v>28</v>
      </c>
      <c r="I2" s="6"/>
      <c r="J2" s="6" t="s">
        <v>29</v>
      </c>
      <c r="K2" s="6"/>
    </row>
    <row r="3" spans="1:12" s="2" customFormat="1" ht="30.75" customHeight="1">
      <c r="A3" s="137"/>
      <c r="B3" s="137"/>
      <c r="C3" s="137"/>
      <c r="D3" s="136"/>
      <c r="E3" s="6" t="s">
        <v>30</v>
      </c>
      <c r="F3" s="63" t="s">
        <v>31</v>
      </c>
      <c r="G3" s="63"/>
      <c r="H3" s="6"/>
      <c r="I3" s="6"/>
      <c r="J3" s="6"/>
      <c r="K3" s="6"/>
      <c r="L3" s="82"/>
    </row>
    <row r="4" spans="1:12" s="2" customFormat="1" ht="120" customHeight="1">
      <c r="A4" s="137"/>
      <c r="B4" s="137"/>
      <c r="C4" s="137"/>
      <c r="D4" s="136"/>
      <c r="E4" s="6"/>
      <c r="F4" s="63" t="s">
        <v>32</v>
      </c>
      <c r="G4" s="64" t="s">
        <v>33</v>
      </c>
      <c r="H4" s="6" t="s">
        <v>30</v>
      </c>
      <c r="I4" s="39" t="s">
        <v>34</v>
      </c>
      <c r="J4" s="6" t="s">
        <v>30</v>
      </c>
      <c r="K4" s="39" t="s">
        <v>35</v>
      </c>
      <c r="L4" s="75"/>
    </row>
    <row r="5" spans="1:12" s="69" customFormat="1" ht="10.50" customHeight="1">
      <c r="A5" s="98" t="s">
        <v>36</v>
      </c>
      <c r="B5" s="99"/>
      <c r="C5" s="100"/>
      <c r="D5" s="68" t="s">
        <v>37</v>
      </c>
      <c r="E5" s="68" t="n">
        <v>1</v>
      </c>
      <c r="F5" s="68" t="n">
        <v>2</v>
      </c>
      <c r="G5" s="68" t="n">
        <v>3</v>
      </c>
      <c r="H5" s="68" t="n">
        <v>4</v>
      </c>
      <c r="I5" s="68" t="n">
        <v>5</v>
      </c>
      <c r="J5" s="68" t="n">
        <v>6</v>
      </c>
      <c r="K5" s="68" t="n">
        <v>7</v>
      </c>
      <c r="L5" s="76"/>
    </row>
    <row r="6" spans="1:12" s="2" customFormat="1" ht="16.50" customHeight="1">
      <c r="A6" s="103" t="s">
        <v>38</v>
      </c>
      <c r="B6" s="101" t="s">
        <v>39</v>
      </c>
      <c r="C6" s="102"/>
      <c r="D6" s="35" t="n">
        <v>1</v>
      </c>
      <c r="E6" s="84" t="n">
        <v>538</v>
      </c>
      <c r="F6" s="84" t="n">
        <v>235</v>
      </c>
      <c r="G6" s="84" t="n">
        <v>4</v>
      </c>
      <c r="H6" s="84" t="n">
        <v>211</v>
      </c>
      <c r="I6" s="96" t="s">
        <v>40</v>
      </c>
      <c r="J6" s="84" t="n">
        <v>327</v>
      </c>
      <c r="K6" s="72" t="n">
        <v>143</v>
      </c>
      <c r="L6" s="77">
        <f>E6-F6</f>
        <v>303</v>
      </c>
    </row>
    <row r="7" spans="1:12" s="2" customFormat="1" ht="24.75" customHeight="1">
      <c r="A7" s="129"/>
      <c r="B7" s="101" t="s">
        <v>41</v>
      </c>
      <c r="C7" s="102"/>
      <c r="D7" s="35" t="n">
        <v>2</v>
      </c>
      <c r="E7" s="84" t="n">
        <v>963</v>
      </c>
      <c r="F7" s="84" t="n">
        <v>953</v>
      </c>
      <c r="G7" s="84" t="n">
        <v>1</v>
      </c>
      <c r="H7" s="84" t="n">
        <v>929</v>
      </c>
      <c r="I7" s="84" t="n">
        <v>829</v>
      </c>
      <c r="J7" s="84" t="n">
        <v>34</v>
      </c>
      <c r="K7" s="72" t="n">
        <v>6</v>
      </c>
      <c r="L7" s="77">
        <f>E7-F7</f>
        <v>10</v>
      </c>
    </row>
    <row r="8" spans="1:12" s="2" customFormat="1" ht="24" customHeight="1">
      <c r="A8" s="129"/>
      <c r="B8" s="101" t="s">
        <v>42</v>
      </c>
      <c r="C8" s="102"/>
      <c r="D8" s="35" t="n">
        <v>3</v>
      </c>
      <c r="E8" s="84"/>
      <c r="F8" s="84"/>
      <c r="G8" s="84"/>
      <c r="H8" s="84"/>
      <c r="I8" s="84"/>
      <c r="J8" s="84"/>
      <c r="K8" s="72"/>
      <c r="L8" s="77">
        <f>E8-F8</f>
        <v>0</v>
      </c>
    </row>
    <row r="9" spans="1:12" s="2" customFormat="1" ht="18.75" customHeight="1">
      <c r="A9" s="129"/>
      <c r="B9" s="101" t="s">
        <v>43</v>
      </c>
      <c r="C9" s="102"/>
      <c r="D9" s="35" t="n">
        <v>4</v>
      </c>
      <c r="E9" s="84" t="n">
        <v>134</v>
      </c>
      <c r="F9" s="84" t="n">
        <v>109</v>
      </c>
      <c r="G9" s="84" t="n">
        <v>1</v>
      </c>
      <c r="H9" s="73" t="n">
        <v>89</v>
      </c>
      <c r="I9" s="84" t="n">
        <v>67</v>
      </c>
      <c r="J9" s="84" t="n">
        <v>45</v>
      </c>
      <c r="K9" s="72" t="n">
        <v>14</v>
      </c>
      <c r="L9" s="77">
        <f>E9-F9</f>
        <v>25</v>
      </c>
    </row>
    <row r="10" spans="1:12" s="2" customFormat="1" ht="27" customHeight="1">
      <c r="A10" s="129"/>
      <c r="B10" s="101" t="s">
        <v>44</v>
      </c>
      <c r="C10" s="102"/>
      <c r="D10" s="35" t="n">
        <v>5</v>
      </c>
      <c r="E10" s="84" t="n">
        <v>2</v>
      </c>
      <c r="F10" s="84"/>
      <c r="G10" s="84"/>
      <c r="H10" s="84" t="n">
        <v>1</v>
      </c>
      <c r="I10" s="84"/>
      <c r="J10" s="84" t="n">
        <v>1</v>
      </c>
      <c r="K10" s="72" t="n">
        <v>1</v>
      </c>
      <c r="L10" s="77">
        <f>E10-F10</f>
        <v>2</v>
      </c>
    </row>
    <row r="11" spans="1:12" s="2" customFormat="1" ht="27" customHeight="1">
      <c r="A11" s="129"/>
      <c r="B11" s="101" t="s">
        <v>45</v>
      </c>
      <c r="C11" s="102"/>
      <c r="D11" s="35" t="n">
        <v>6</v>
      </c>
      <c r="E11" s="84"/>
      <c r="F11" s="84"/>
      <c r="G11" s="84"/>
      <c r="H11" s="84"/>
      <c r="I11" s="84"/>
      <c r="J11" s="84"/>
      <c r="K11" s="72"/>
      <c r="L11" s="77">
        <f>E11-F11</f>
        <v>0</v>
      </c>
    </row>
    <row r="12" spans="1:12" s="2" customFormat="1" ht="15" customHeight="1">
      <c r="A12" s="129"/>
      <c r="B12" s="101" t="s">
        <v>46</v>
      </c>
      <c r="C12" s="102"/>
      <c r="D12" s="35" t="n">
        <v>7</v>
      </c>
      <c r="E12" s="84" t="n">
        <v>126</v>
      </c>
      <c r="F12" s="84" t="n">
        <v>125</v>
      </c>
      <c r="G12" s="84"/>
      <c r="H12" s="84" t="n">
        <v>125</v>
      </c>
      <c r="I12" s="84" t="n">
        <v>125</v>
      </c>
      <c r="J12" s="84" t="n">
        <v>1</v>
      </c>
      <c r="K12" s="72"/>
      <c r="L12" s="77">
        <f>E12-F12</f>
        <v>1</v>
      </c>
    </row>
    <row r="13" spans="1:12" s="2" customFormat="1" ht="15" customHeight="1">
      <c r="A13" s="129"/>
      <c r="B13" s="101" t="s">
        <v>47</v>
      </c>
      <c r="C13" s="102"/>
      <c r="D13" s="35" t="n">
        <v>8</v>
      </c>
      <c r="E13" s="84" t="n">
        <v>4</v>
      </c>
      <c r="F13" s="84"/>
      <c r="G13" s="84"/>
      <c r="H13" s="84" t="n">
        <v>1</v>
      </c>
      <c r="I13" s="84"/>
      <c r="J13" s="84" t="n">
        <v>3</v>
      </c>
      <c r="K13" s="72" t="n">
        <v>1</v>
      </c>
      <c r="L13" s="77">
        <f>E13-F13</f>
        <v>4</v>
      </c>
    </row>
    <row r="14" spans="1:12" s="2" customFormat="1" ht="26.25" customHeight="1">
      <c r="A14" s="129"/>
      <c r="B14" s="104" t="s">
        <v>48</v>
      </c>
      <c r="C14" s="105"/>
      <c r="D14" s="35" t="n">
        <v>9</v>
      </c>
      <c r="E14" s="84" t="n">
        <v>92</v>
      </c>
      <c r="F14" s="84" t="n">
        <v>92</v>
      </c>
      <c r="G14" s="84"/>
      <c r="H14" s="84" t="n">
        <v>79</v>
      </c>
      <c r="I14" s="84" t="n">
        <v>77</v>
      </c>
      <c r="J14" s="84" t="n">
        <v>13</v>
      </c>
      <c r="K14" s="72"/>
      <c r="L14" s="77">
        <f>E14-F14</f>
        <v>0</v>
      </c>
    </row>
    <row r="15" spans="1:12" s="2" customFormat="1" ht="15" customHeight="1">
      <c r="A15" s="129"/>
      <c r="B15" s="101" t="s">
        <v>49</v>
      </c>
      <c r="C15" s="102"/>
      <c r="D15" s="35" t="n">
        <v>10</v>
      </c>
      <c r="E15" s="84"/>
      <c r="F15" s="84"/>
      <c r="G15" s="84"/>
      <c r="H15" s="84"/>
      <c r="I15" s="84"/>
      <c r="J15" s="84"/>
      <c r="K15" s="72"/>
      <c r="L15" s="77">
        <f>E15-F15</f>
        <v>0</v>
      </c>
    </row>
    <row r="16" spans="1:12" s="2" customFormat="1" ht="15.75" customHeight="1">
      <c r="A16" s="130"/>
      <c r="B16" s="5" t="s">
        <v>50</v>
      </c>
      <c r="C16" s="5"/>
      <c r="D16" s="35" t="n">
        <v>11</v>
      </c>
      <c r="E16" s="72">
        <f>SUM(E6:E15)</f>
        <v>1859</v>
      </c>
      <c r="F16" s="72">
        <f>SUM(F6:F15)</f>
        <v>1514</v>
      </c>
      <c r="G16" s="72">
        <f>SUM(G6:G15)</f>
        <v>6</v>
      </c>
      <c r="H16" s="72">
        <f>SUM(H6:H15)</f>
        <v>1435</v>
      </c>
      <c r="I16" s="72">
        <f>SUM(I6:I15)</f>
        <v>1098</v>
      </c>
      <c r="J16" s="72">
        <f>SUM(J6:J15)</f>
        <v>424</v>
      </c>
      <c r="K16" s="72">
        <f>SUM(K6:K15)</f>
        <v>165</v>
      </c>
      <c r="L16" s="77">
        <f>E16-F16</f>
        <v>345</v>
      </c>
    </row>
    <row r="17" spans="1:12" ht="16.50" customHeight="1">
      <c r="A17" s="103" t="s">
        <v>51</v>
      </c>
      <c r="B17" s="106" t="s">
        <v>52</v>
      </c>
      <c r="C17" s="107"/>
      <c r="D17" s="35" t="n">
        <v>12</v>
      </c>
      <c r="E17" s="72" t="n">
        <v>71</v>
      </c>
      <c r="F17" s="72" t="n">
        <v>69</v>
      </c>
      <c r="G17" s="72" t="n">
        <v>1</v>
      </c>
      <c r="H17" s="72" t="n">
        <v>68</v>
      </c>
      <c r="I17" s="72" t="n">
        <v>53</v>
      </c>
      <c r="J17" s="72" t="n">
        <v>3</v>
      </c>
      <c r="K17" s="72" t="n">
        <v>1</v>
      </c>
      <c r="L17" s="77">
        <f>E17-F17</f>
        <v>2</v>
      </c>
    </row>
    <row r="18" spans="1:12" ht="13.50" customHeight="1">
      <c r="A18" s="129"/>
      <c r="B18" s="80"/>
      <c r="C18" s="81" t="s">
        <v>53</v>
      </c>
      <c r="D18" s="35" t="n">
        <v>13</v>
      </c>
      <c r="E18" s="72" t="n">
        <v>61</v>
      </c>
      <c r="F18" s="72" t="n">
        <v>53</v>
      </c>
      <c r="G18" s="72" t="n">
        <v>1</v>
      </c>
      <c r="H18" s="72" t="n">
        <v>16</v>
      </c>
      <c r="I18" s="72" t="n">
        <v>6</v>
      </c>
      <c r="J18" s="72" t="n">
        <v>45</v>
      </c>
      <c r="K18" s="72" t="n">
        <v>2</v>
      </c>
      <c r="L18" s="77">
        <f>E18-F18</f>
        <v>8</v>
      </c>
    </row>
    <row r="19" spans="1:12" ht="26.25" customHeight="1">
      <c r="A19" s="129"/>
      <c r="B19" s="106" t="s">
        <v>54</v>
      </c>
      <c r="C19" s="107"/>
      <c r="D19" s="35" t="n">
        <v>14</v>
      </c>
      <c r="E19" s="72"/>
      <c r="F19" s="72"/>
      <c r="G19" s="72"/>
      <c r="H19" s="72"/>
      <c r="I19" s="72"/>
      <c r="J19" s="72"/>
      <c r="K19" s="72"/>
      <c r="L19" s="77">
        <f>E19-F19</f>
        <v>0</v>
      </c>
    </row>
    <row r="20" spans="1:12" ht="18" customHeight="1">
      <c r="A20" s="129"/>
      <c r="B20" s="101" t="s">
        <v>43</v>
      </c>
      <c r="C20" s="102"/>
      <c r="D20" s="35" t="n">
        <v>15</v>
      </c>
      <c r="E20" s="72" t="n">
        <v>1</v>
      </c>
      <c r="F20" s="72"/>
      <c r="G20" s="72"/>
      <c r="H20" s="72" t="n">
        <v>1</v>
      </c>
      <c r="I20" s="72"/>
      <c r="J20" s="72"/>
      <c r="K20" s="72"/>
      <c r="L20" s="77">
        <f>E20-F20</f>
        <v>1</v>
      </c>
    </row>
    <row r="21" spans="1:12" ht="24" customHeight="1">
      <c r="A21" s="129"/>
      <c r="B21" s="106" t="s">
        <v>44</v>
      </c>
      <c r="C21" s="107"/>
      <c r="D21" s="35" t="n">
        <v>16</v>
      </c>
      <c r="E21" s="72"/>
      <c r="F21" s="72"/>
      <c r="G21" s="72"/>
      <c r="H21" s="72"/>
      <c r="I21" s="72"/>
      <c r="J21" s="72"/>
      <c r="K21" s="72"/>
      <c r="L21" s="77">
        <f>E21-F21</f>
        <v>0</v>
      </c>
    </row>
    <row r="22" spans="1:12" ht="17.25" customHeight="1">
      <c r="A22" s="129"/>
      <c r="B22" s="106" t="s">
        <v>55</v>
      </c>
      <c r="C22" s="107"/>
      <c r="D22" s="35" t="n">
        <v>17</v>
      </c>
      <c r="E22" s="72"/>
      <c r="F22" s="72"/>
      <c r="G22" s="72"/>
      <c r="H22" s="72"/>
      <c r="I22" s="72"/>
      <c r="J22" s="72"/>
      <c r="K22" s="72"/>
      <c r="L22" s="77">
        <f>E22-F22</f>
        <v>0</v>
      </c>
    </row>
    <row r="23" spans="1:12" ht="17.25" customHeight="1">
      <c r="A23" s="129"/>
      <c r="B23" s="106" t="s">
        <v>56</v>
      </c>
      <c r="C23" s="107"/>
      <c r="D23" s="35" t="n">
        <v>18</v>
      </c>
      <c r="E23" s="72"/>
      <c r="F23" s="72"/>
      <c r="G23" s="72"/>
      <c r="H23" s="72"/>
      <c r="I23" s="72"/>
      <c r="J23" s="72"/>
      <c r="K23" s="72"/>
      <c r="L23" s="77">
        <f>E23-F23</f>
        <v>0</v>
      </c>
    </row>
    <row r="24" spans="1:12" ht="18" customHeight="1">
      <c r="A24" s="129"/>
      <c r="B24" s="106" t="s">
        <v>57</v>
      </c>
      <c r="C24" s="107"/>
      <c r="D24" s="35" t="n">
        <v>19</v>
      </c>
      <c r="E24" s="72"/>
      <c r="F24" s="72"/>
      <c r="G24" s="72"/>
      <c r="H24" s="72"/>
      <c r="I24" s="72"/>
      <c r="J24" s="72"/>
      <c r="K24" s="72"/>
      <c r="L24" s="77">
        <f>E24-F24</f>
        <v>0</v>
      </c>
    </row>
    <row r="25" spans="1:12" ht="16.50" customHeight="1">
      <c r="A25" s="130"/>
      <c r="B25" s="5" t="s">
        <v>50</v>
      </c>
      <c r="C25" s="5"/>
      <c r="D25" s="35" t="n">
        <v>20</v>
      </c>
      <c r="E25" s="72" t="n">
        <v>80</v>
      </c>
      <c r="F25" s="72" t="n">
        <v>69</v>
      </c>
      <c r="G25" s="72" t="n">
        <v>1</v>
      </c>
      <c r="H25" s="72" t="n">
        <v>32</v>
      </c>
      <c r="I25" s="72" t="n">
        <v>6</v>
      </c>
      <c r="J25" s="72" t="n">
        <v>48</v>
      </c>
      <c r="K25" s="72" t="n">
        <v>3</v>
      </c>
      <c r="L25" s="77">
        <f>E25-F25</f>
        <v>11</v>
      </c>
    </row>
    <row r="26" spans="1:12" ht="18" customHeight="1">
      <c r="A26" s="133" t="s">
        <v>58</v>
      </c>
      <c r="B26" s="106" t="s">
        <v>59</v>
      </c>
      <c r="C26" s="107"/>
      <c r="D26" s="35" t="n">
        <v>21</v>
      </c>
      <c r="E26" s="72" t="n">
        <v>511</v>
      </c>
      <c r="F26" s="72" t="n">
        <v>487</v>
      </c>
      <c r="G26" s="72"/>
      <c r="H26" s="72" t="n">
        <v>491</v>
      </c>
      <c r="I26" s="72" t="n">
        <v>400</v>
      </c>
      <c r="J26" s="72" t="n">
        <v>20</v>
      </c>
      <c r="K26" s="72"/>
      <c r="L26" s="77">
        <f>E26-F26</f>
        <v>24</v>
      </c>
    </row>
    <row r="27" spans="1:12" ht="26.25" customHeight="1">
      <c r="A27" s="133"/>
      <c r="B27" s="106" t="s">
        <v>54</v>
      </c>
      <c r="C27" s="107"/>
      <c r="D27" s="35" t="n">
        <v>22</v>
      </c>
      <c r="E27" s="72" t="n">
        <v>11</v>
      </c>
      <c r="F27" s="72" t="n">
        <v>11</v>
      </c>
      <c r="G27" s="72"/>
      <c r="H27" s="72" t="n">
        <v>11</v>
      </c>
      <c r="I27" s="72" t="n">
        <v>10</v>
      </c>
      <c r="J27" s="72"/>
      <c r="K27" s="72"/>
      <c r="L27" s="77">
        <f>E27-F27</f>
        <v>0</v>
      </c>
    </row>
    <row r="28" spans="1:12" ht="15.75" customHeight="1">
      <c r="A28" s="133"/>
      <c r="B28" s="106" t="s">
        <v>52</v>
      </c>
      <c r="C28" s="107"/>
      <c r="D28" s="35" t="n">
        <v>23</v>
      </c>
      <c r="E28" s="72" t="n">
        <v>1229</v>
      </c>
      <c r="F28" s="72" t="n">
        <v>1203</v>
      </c>
      <c r="G28" s="72" t="n">
        <v>3</v>
      </c>
      <c r="H28" s="72" t="n">
        <v>1195</v>
      </c>
      <c r="I28" s="72" t="n">
        <v>965</v>
      </c>
      <c r="J28" s="72" t="n">
        <v>34</v>
      </c>
      <c r="K28" s="72"/>
      <c r="L28" s="77">
        <f>E28-F28</f>
        <v>26</v>
      </c>
    </row>
    <row r="29" spans="1:12" ht="14.25" customHeight="1">
      <c r="A29" s="133"/>
      <c r="B29" s="80"/>
      <c r="C29" s="81" t="s">
        <v>60</v>
      </c>
      <c r="D29" s="35" t="n">
        <v>24</v>
      </c>
      <c r="E29" s="72" t="n">
        <v>1344</v>
      </c>
      <c r="F29" s="72" t="n">
        <v>1024</v>
      </c>
      <c r="G29" s="72" t="n">
        <v>10</v>
      </c>
      <c r="H29" s="72" t="n">
        <v>824</v>
      </c>
      <c r="I29" s="72" t="n">
        <v>641</v>
      </c>
      <c r="J29" s="72" t="n">
        <v>520</v>
      </c>
      <c r="K29" s="72" t="n">
        <v>86</v>
      </c>
      <c r="L29" s="77">
        <f>E29-F29</f>
        <v>320</v>
      </c>
    </row>
    <row r="30" spans="1:12" ht="17.25" customHeight="1">
      <c r="A30" s="133"/>
      <c r="B30" s="106" t="s">
        <v>61</v>
      </c>
      <c r="C30" s="107"/>
      <c r="D30" s="35" t="n">
        <v>25</v>
      </c>
      <c r="E30" s="72" t="n">
        <v>236</v>
      </c>
      <c r="F30" s="72" t="n">
        <v>235</v>
      </c>
      <c r="G30" s="72"/>
      <c r="H30" s="72" t="n">
        <v>231</v>
      </c>
      <c r="I30" s="72" t="n">
        <v>195</v>
      </c>
      <c r="J30" s="72" t="n">
        <v>5</v>
      </c>
      <c r="K30" s="72"/>
      <c r="L30" s="77">
        <f>E30-F30</f>
        <v>1</v>
      </c>
    </row>
    <row r="31" spans="1:12" ht="18" customHeight="1">
      <c r="A31" s="133"/>
      <c r="B31" s="80"/>
      <c r="C31" s="81" t="s">
        <v>62</v>
      </c>
      <c r="D31" s="35" t="n">
        <v>26</v>
      </c>
      <c r="E31" s="72" t="n">
        <v>228</v>
      </c>
      <c r="F31" s="72" t="n">
        <v>197</v>
      </c>
      <c r="G31" s="72"/>
      <c r="H31" s="72" t="n">
        <v>174</v>
      </c>
      <c r="I31" s="72" t="n">
        <v>155</v>
      </c>
      <c r="J31" s="72" t="n">
        <v>54</v>
      </c>
      <c r="K31" s="72"/>
      <c r="L31" s="77">
        <f>E31-F31</f>
        <v>31</v>
      </c>
    </row>
    <row r="32" spans="1:12" ht="18" customHeight="1">
      <c r="A32" s="133"/>
      <c r="B32" s="106" t="s">
        <v>63</v>
      </c>
      <c r="C32" s="107"/>
      <c r="D32" s="35" t="n">
        <v>27</v>
      </c>
      <c r="E32" s="72" t="n">
        <v>15</v>
      </c>
      <c r="F32" s="72" t="n">
        <v>12</v>
      </c>
      <c r="G32" s="72"/>
      <c r="H32" s="72" t="n">
        <v>13</v>
      </c>
      <c r="I32" s="72" t="n">
        <v>10</v>
      </c>
      <c r="J32" s="72" t="n">
        <v>2</v>
      </c>
      <c r="K32" s="72" t="n">
        <v>1</v>
      </c>
      <c r="L32" s="77">
        <f>E32-F32</f>
        <v>3</v>
      </c>
    </row>
    <row r="33" spans="1:12" ht="26.25" customHeight="1">
      <c r="A33" s="133"/>
      <c r="B33" s="106" t="s">
        <v>64</v>
      </c>
      <c r="C33" s="107"/>
      <c r="D33" s="35" t="n">
        <v>28</v>
      </c>
      <c r="E33" s="72"/>
      <c r="F33" s="72"/>
      <c r="G33" s="72"/>
      <c r="H33" s="72"/>
      <c r="I33" s="72"/>
      <c r="J33" s="72"/>
      <c r="K33" s="72"/>
      <c r="L33" s="77">
        <f>E33-F33</f>
        <v>0</v>
      </c>
    </row>
    <row r="34" spans="1:12" ht="18" customHeight="1">
      <c r="A34" s="133"/>
      <c r="B34" s="106" t="s">
        <v>55</v>
      </c>
      <c r="C34" s="107"/>
      <c r="D34" s="35" t="n">
        <v>29</v>
      </c>
      <c r="E34" s="72"/>
      <c r="F34" s="72"/>
      <c r="G34" s="72"/>
      <c r="H34" s="72"/>
      <c r="I34" s="72"/>
      <c r="J34" s="72"/>
      <c r="K34" s="72"/>
      <c r="L34" s="77">
        <f>E34-F34</f>
        <v>0</v>
      </c>
    </row>
    <row r="35" spans="1:12" ht="18" customHeight="1">
      <c r="A35" s="133"/>
      <c r="B35" s="106" t="s">
        <v>56</v>
      </c>
      <c r="C35" s="107"/>
      <c r="D35" s="35" t="n">
        <v>30</v>
      </c>
      <c r="E35" s="72" t="n">
        <v>1</v>
      </c>
      <c r="F35" s="72" t="n">
        <v>1</v>
      </c>
      <c r="G35" s="72"/>
      <c r="H35" s="72" t="n">
        <v>1</v>
      </c>
      <c r="I35" s="72"/>
      <c r="J35" s="72"/>
      <c r="K35" s="72"/>
      <c r="L35" s="77">
        <f>E35-F35</f>
        <v>0</v>
      </c>
    </row>
    <row r="36" spans="1:12" ht="18" customHeight="1">
      <c r="A36" s="133"/>
      <c r="B36" s="101" t="s">
        <v>65</v>
      </c>
      <c r="C36" s="102"/>
      <c r="D36" s="35" t="n">
        <v>31</v>
      </c>
      <c r="E36" s="72" t="n">
        <v>6</v>
      </c>
      <c r="F36" s="72" t="n">
        <v>4</v>
      </c>
      <c r="G36" s="72"/>
      <c r="H36" s="72" t="n">
        <v>3</v>
      </c>
      <c r="I36" s="72"/>
      <c r="J36" s="72" t="n">
        <v>3</v>
      </c>
      <c r="K36" s="72"/>
      <c r="L36" s="77">
        <f>E36-F36</f>
        <v>2</v>
      </c>
    </row>
    <row r="37" spans="1:12" ht="26.25" customHeight="1">
      <c r="A37" s="133"/>
      <c r="B37" s="101" t="s">
        <v>66</v>
      </c>
      <c r="C37" s="102"/>
      <c r="D37" s="35" t="n">
        <v>32</v>
      </c>
      <c r="E37" s="72" t="n">
        <v>77</v>
      </c>
      <c r="F37" s="72" t="n">
        <v>57</v>
      </c>
      <c r="G37" s="72"/>
      <c r="H37" s="72" t="n">
        <v>64</v>
      </c>
      <c r="I37" s="72" t="n">
        <v>44</v>
      </c>
      <c r="J37" s="72" t="n">
        <v>13</v>
      </c>
      <c r="K37" s="72" t="n">
        <v>3</v>
      </c>
      <c r="L37" s="77">
        <f>E37-F37</f>
        <v>20</v>
      </c>
    </row>
    <row r="38" spans="1:12" ht="40.50" customHeight="1">
      <c r="A38" s="133"/>
      <c r="B38" s="106" t="s">
        <v>67</v>
      </c>
      <c r="C38" s="107"/>
      <c r="D38" s="35" t="n">
        <v>33</v>
      </c>
      <c r="E38" s="72"/>
      <c r="F38" s="72"/>
      <c r="G38" s="72"/>
      <c r="H38" s="72"/>
      <c r="I38" s="72"/>
      <c r="J38" s="72"/>
      <c r="K38" s="72"/>
      <c r="L38" s="77">
        <f>E38-F38</f>
        <v>0</v>
      </c>
    </row>
    <row r="39" spans="1:12" ht="18" customHeight="1">
      <c r="A39" s="133"/>
      <c r="B39" s="106" t="s">
        <v>68</v>
      </c>
      <c r="C39" s="107"/>
      <c r="D39" s="35" t="n">
        <v>34</v>
      </c>
      <c r="E39" s="72" t="n">
        <v>3</v>
      </c>
      <c r="F39" s="72" t="n">
        <v>2</v>
      </c>
      <c r="G39" s="72"/>
      <c r="H39" s="72" t="n">
        <v>2</v>
      </c>
      <c r="I39" s="72"/>
      <c r="J39" s="72" t="n">
        <v>1</v>
      </c>
      <c r="K39" s="72"/>
      <c r="L39" s="77">
        <f>E39-F39</f>
        <v>1</v>
      </c>
    </row>
    <row r="40" spans="1:12" ht="15.75" customHeight="1">
      <c r="A40" s="133"/>
      <c r="B40" s="5" t="s">
        <v>50</v>
      </c>
      <c r="C40" s="5"/>
      <c r="D40" s="35" t="n">
        <v>35</v>
      </c>
      <c r="E40" s="72" t="n">
        <v>2501</v>
      </c>
      <c r="F40" s="72" t="n">
        <v>2091</v>
      </c>
      <c r="G40" s="72" t="n">
        <v>11</v>
      </c>
      <c r="H40" s="72" t="n">
        <v>1849</v>
      </c>
      <c r="I40" s="72" t="n">
        <v>1260</v>
      </c>
      <c r="J40" s="72" t="n">
        <v>652</v>
      </c>
      <c r="K40" s="72" t="n">
        <v>90</v>
      </c>
      <c r="L40" s="77">
        <f>E40-F40</f>
        <v>410</v>
      </c>
    </row>
    <row r="41" spans="1:12" ht="18.75" customHeight="1">
      <c r="A41" s="134" t="s">
        <v>69</v>
      </c>
      <c r="B41" s="58" t="s">
        <v>70</v>
      </c>
      <c r="C41" s="58"/>
      <c r="D41" s="35" t="n">
        <v>36</v>
      </c>
      <c r="E41" s="72" t="n">
        <v>1347</v>
      </c>
      <c r="F41" s="72" t="n">
        <v>1211</v>
      </c>
      <c r="G41" s="72"/>
      <c r="H41" s="72" t="n">
        <v>1190</v>
      </c>
      <c r="I41" s="96" t="s">
        <v>40</v>
      </c>
      <c r="J41" s="72" t="n">
        <v>157</v>
      </c>
      <c r="K41" s="72" t="n">
        <v>4</v>
      </c>
      <c r="L41" s="77">
        <f>E41-F41</f>
        <v>136</v>
      </c>
    </row>
    <row r="42" spans="1:12" ht="16.50" customHeight="1">
      <c r="A42" s="134"/>
      <c r="B42" s="131" t="s">
        <v>71</v>
      </c>
      <c r="C42" s="132"/>
      <c r="D42" s="35" t="n">
        <v>37</v>
      </c>
      <c r="E42" s="72" t="n">
        <v>16</v>
      </c>
      <c r="F42" s="72" t="n">
        <v>15</v>
      </c>
      <c r="G42" s="72"/>
      <c r="H42" s="72" t="n">
        <v>13</v>
      </c>
      <c r="I42" s="96" t="s">
        <v>40</v>
      </c>
      <c r="J42" s="72" t="n">
        <v>3</v>
      </c>
      <c r="K42" s="72"/>
      <c r="L42" s="77">
        <f>E42-F42</f>
        <v>1</v>
      </c>
    </row>
    <row r="43" spans="1:12" ht="26.25" customHeight="1">
      <c r="A43" s="134"/>
      <c r="B43" s="58" t="s">
        <v>72</v>
      </c>
      <c r="C43" s="58"/>
      <c r="D43" s="35" t="n">
        <v>38</v>
      </c>
      <c r="E43" s="72" t="n">
        <v>49</v>
      </c>
      <c r="F43" s="72" t="n">
        <v>42</v>
      </c>
      <c r="G43" s="72"/>
      <c r="H43" s="72" t="n">
        <v>47</v>
      </c>
      <c r="I43" s="72" t="n">
        <v>37</v>
      </c>
      <c r="J43" s="72" t="n">
        <v>2</v>
      </c>
      <c r="K43" s="72"/>
      <c r="L43" s="77">
        <f>E43-F43</f>
        <v>7</v>
      </c>
    </row>
    <row r="44" spans="1:12" ht="15.75" customHeight="1">
      <c r="A44" s="134"/>
      <c r="B44" s="106" t="s">
        <v>56</v>
      </c>
      <c r="C44" s="107"/>
      <c r="D44" s="35" t="n">
        <v>39</v>
      </c>
      <c r="E44" s="72" t="n">
        <v>24</v>
      </c>
      <c r="F44" s="72" t="n">
        <v>24</v>
      </c>
      <c r="G44" s="72"/>
      <c r="H44" s="72" t="n">
        <v>23</v>
      </c>
      <c r="I44" s="72" t="n">
        <v>21</v>
      </c>
      <c r="J44" s="72" t="n">
        <v>1</v>
      </c>
      <c r="K44" s="72"/>
      <c r="L44" s="77">
        <f>E44-F44</f>
        <v>0</v>
      </c>
    </row>
    <row r="45" spans="1:12" ht="17.25" customHeight="1">
      <c r="A45" s="134"/>
      <c r="B45" s="5" t="s">
        <v>50</v>
      </c>
      <c r="C45" s="62"/>
      <c r="D45" s="35" t="n">
        <v>40</v>
      </c>
      <c r="E45" s="72">
        <f>E41+E43+E44</f>
        <v>1420</v>
      </c>
      <c r="F45" s="72">
        <f>F41+F43+F44</f>
        <v>1277</v>
      </c>
      <c r="G45" s="72">
        <f>G41+G43+G44</f>
        <v>0</v>
      </c>
      <c r="H45" s="72">
        <f>H41+H43+H44</f>
        <v>1260</v>
      </c>
      <c r="I45" s="72">
        <f>I43+I44</f>
        <v>58</v>
      </c>
      <c r="J45" s="72">
        <f>J41+J43+J44</f>
        <v>160</v>
      </c>
      <c r="K45" s="72">
        <f>K41+K43+K44</f>
        <v>4</v>
      </c>
      <c r="L45" s="77">
        <f>E45-F45</f>
        <v>143</v>
      </c>
    </row>
    <row r="46" spans="1:12" ht="15.75" customHeight="1">
      <c r="A46" s="90" t="s">
        <v>73</v>
      </c>
      <c r="B46" s="90"/>
      <c r="C46" s="90"/>
      <c r="D46" s="35" t="n">
        <v>41</v>
      </c>
      <c r="E46" s="72">
        <f>E16+E25+E40+E45</f>
        <v>5860</v>
      </c>
      <c r="F46" s="72">
        <f>F16+F25+F40+F45</f>
        <v>4951</v>
      </c>
      <c r="G46" s="72">
        <f>G16+G25+G40+G45</f>
        <v>18</v>
      </c>
      <c r="H46" s="72">
        <f>H16+H25+H40+H45</f>
        <v>4576</v>
      </c>
      <c r="I46" s="72">
        <f>I16+I25+I40+I45</f>
        <v>2422</v>
      </c>
      <c r="J46" s="72">
        <f>J16+J25+J40+J45</f>
        <v>1284</v>
      </c>
      <c r="K46" s="72">
        <f>K16+K25+K40+K45</f>
        <v>262</v>
      </c>
      <c r="L46" s="77">
        <f>E46-F46</f>
        <v>909</v>
      </c>
    </row>
    <row r="47" spans="1:3">
      <c r="A47" s="37"/>
      <c r="B47" s="38"/>
      <c r="C47" s="38"/>
    </row>
  </sheetData>
  <mergeCells count="47">
    <mergeCell ref="A1:J1"/>
    <mergeCell ref="E2:G2"/>
    <mergeCell ref="H2:I3"/>
    <mergeCell ref="J2:K3"/>
    <mergeCell ref="A2:C4"/>
    <mergeCell ref="D2:D4"/>
    <mergeCell ref="F3:G3"/>
    <mergeCell ref="E3:E4"/>
    <mergeCell ref="A5:C5"/>
    <mergeCell ref="B6:C6"/>
    <mergeCell ref="A6:A1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7:C17"/>
    <mergeCell ref="A17:A25"/>
    <mergeCell ref="B19:C19"/>
    <mergeCell ref="B20:C20"/>
    <mergeCell ref="B21:C21"/>
    <mergeCell ref="B22:C22"/>
    <mergeCell ref="B23:C23"/>
    <mergeCell ref="B24:C24"/>
    <mergeCell ref="B26:C26"/>
    <mergeCell ref="A26:A40"/>
    <mergeCell ref="B27:C27"/>
    <mergeCell ref="B28:C28"/>
    <mergeCell ref="B30:C30"/>
    <mergeCell ref="B32:C32"/>
    <mergeCell ref="B33:C33"/>
    <mergeCell ref="B34:C34"/>
    <mergeCell ref="B35:C35"/>
    <mergeCell ref="B36:C36"/>
    <mergeCell ref="B37:C37"/>
    <mergeCell ref="B38:C38"/>
    <mergeCell ref="B39:C39"/>
    <mergeCell ref="B41:C41"/>
    <mergeCell ref="A41:A45"/>
    <mergeCell ref="B42:C42"/>
    <mergeCell ref="B43:C43"/>
    <mergeCell ref="B44:C44"/>
    <mergeCell ref="A46:C46"/>
  </mergeCells>
  <printOptions>
    <extLst>
      <ext uri="smNativeData">
        <pm:pageFlags xmlns:pm="smNativeData" id="7199" printRowHead="0" printColHead="0" printHeadLine="0" printFootLine="1" autoHeightHeader="0" autoHeightFooter="0" fitToPageBoth="0"/>
      </ext>
    </extLst>
  </printOptions>
  <pageMargins left="0.393056" right="0.196528" top="0.156944" bottom="0.118056" header="0.236111" footer="0.275000"/>
  <pageSetup paperSize="9" scale="80" firstPageNumber="2" fitToWidth="1" fitToHeight="1" useFirstPageNumber="1"/>
  <headerFooter>
    <oddFooter>&amp;L0E500514&amp;R22</oddFooter>
    <extLst>
      <ext uri="smNativeData">
        <pm:header xmlns:pm="smNativeData" id="7199" l="56" r="56" t="56" b="56" borderId="0" fillId="0" vertical="0"/>
        <pm:footer xmlns:pm="smNativeData" id="7199" l="56" r="56" t="56" b="56" borderId="0" fillId="0" vertical="2"/>
        <pm:paperBin xmlns:pm="smNativeData" id="7199" Id="0" type="0" value="0"/>
        <pm:paperBin xmlns:pm="smNativeData" id="7199" Id="1" type="0" value="0"/>
      </ext>
    </extLst>
  </headerFooter>
  <extLst>
    <ext uri="smNativeData">
      <pm:sheetPrefs xmlns:pm="smNativeData" day="71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I66"/>
  <sheetViews>
    <sheetView view="normal" workbookViewId="0">
      <selection activeCell="A1" sqref="A1:D1"/>
    </sheetView>
  </sheetViews>
  <sheetFormatPr defaultRowHeight="13.45"/>
  <cols>
    <col min="1" max="1" width="4.855856" customWidth="1"/>
    <col min="2" max="2" width="12.567568" customWidth="1"/>
    <col min="3" max="3" width="6.711712" customWidth="1"/>
    <col min="4" max="4" width="42.144144" customWidth="1"/>
    <col min="5" max="5" width="12.711712" customWidth="1"/>
    <col min="6" max="6" width="8.144144" customWidth="1"/>
    <col min="7" max="7" width="9.423423" customWidth="1"/>
  </cols>
  <sheetData>
    <row r="1" spans="1:5">
      <c r="A1" s="146" t="s">
        <v>74</v>
      </c>
      <c r="B1" s="146"/>
      <c r="C1" s="146"/>
      <c r="D1" s="146"/>
      <c r="E1" s="36"/>
    </row>
    <row r="2" spans="1:7" ht="22.50" customHeight="1">
      <c r="A2" s="6" t="s">
        <v>25</v>
      </c>
      <c r="B2" s="6"/>
      <c r="C2" s="6"/>
      <c r="D2" s="6"/>
      <c r="E2" s="6"/>
      <c r="F2" s="6" t="s">
        <v>75</v>
      </c>
      <c r="G2" s="6" t="s">
        <v>76</v>
      </c>
    </row>
    <row r="3" spans="1:7" ht="17.25" customHeight="1">
      <c r="A3" s="138" t="s">
        <v>38</v>
      </c>
      <c r="B3" s="159" t="s">
        <v>77</v>
      </c>
      <c r="C3" s="159"/>
      <c r="D3" s="159"/>
      <c r="E3" s="159"/>
      <c r="F3" s="7" t="n">
        <v>1</v>
      </c>
      <c r="G3" s="72" t="n">
        <v>102</v>
      </c>
    </row>
    <row r="4" spans="1:7" ht="17.25" customHeight="1">
      <c r="A4" s="139"/>
      <c r="B4" s="42"/>
      <c r="C4" s="162" t="s">
        <v>78</v>
      </c>
      <c r="D4" s="162"/>
      <c r="E4" s="132"/>
      <c r="F4" s="7" t="n">
        <v>2</v>
      </c>
      <c r="G4" s="72" t="n">
        <v>42</v>
      </c>
    </row>
    <row r="5" spans="1:7" ht="17.25" customHeight="1">
      <c r="A5" s="139"/>
      <c r="B5" s="42" t="s">
        <v>79</v>
      </c>
      <c r="C5" s="141"/>
      <c r="D5" s="141"/>
      <c r="E5" s="142"/>
      <c r="F5" s="7" t="n">
        <v>3</v>
      </c>
      <c r="G5" s="72" t="n">
        <v>228</v>
      </c>
    </row>
    <row r="6" spans="1:7" ht="17.25" customHeight="1">
      <c r="A6" s="139"/>
      <c r="B6" s="148" t="s">
        <v>80</v>
      </c>
      <c r="C6" s="58" t="s">
        <v>81</v>
      </c>
      <c r="D6" s="58"/>
      <c r="E6" s="58"/>
      <c r="F6" s="7" t="n">
        <v>4</v>
      </c>
      <c r="G6" s="72" t="n">
        <v>3</v>
      </c>
    </row>
    <row r="7" spans="1:7" ht="25.50" customHeight="1">
      <c r="A7" s="139"/>
      <c r="B7" s="161"/>
      <c r="C7" s="58" t="s">
        <v>82</v>
      </c>
      <c r="D7" s="58"/>
      <c r="E7" s="58"/>
      <c r="F7" s="7" t="n">
        <v>5</v>
      </c>
      <c r="G7" s="72" t="n">
        <v>44</v>
      </c>
    </row>
    <row r="8" spans="1:7" ht="18.75" customHeight="1">
      <c r="A8" s="139"/>
      <c r="B8" s="161"/>
      <c r="C8" s="148" t="s">
        <v>83</v>
      </c>
      <c r="D8" s="58" t="s">
        <v>84</v>
      </c>
      <c r="E8" s="58"/>
      <c r="F8" s="7" t="n">
        <v>6</v>
      </c>
      <c r="G8" s="72" t="n">
        <v>39</v>
      </c>
    </row>
    <row r="9" spans="1:7" ht="18.75" customHeight="1">
      <c r="A9" s="139"/>
      <c r="B9" s="161"/>
      <c r="C9" s="148"/>
      <c r="D9" s="58" t="s">
        <v>85</v>
      </c>
      <c r="E9" s="58"/>
      <c r="F9" s="7" t="n">
        <v>7</v>
      </c>
      <c r="G9" s="72" t="n">
        <v>41</v>
      </c>
    </row>
    <row r="10" spans="1:7" ht="18.75" customHeight="1">
      <c r="A10" s="139"/>
      <c r="B10" s="161"/>
      <c r="C10" s="148"/>
      <c r="D10" s="58" t="s">
        <v>86</v>
      </c>
      <c r="E10" s="58"/>
      <c r="F10" s="7" t="n">
        <v>8</v>
      </c>
      <c r="G10" s="72" t="n">
        <v>103</v>
      </c>
    </row>
    <row r="11" spans="1:7" ht="18.75" customHeight="1">
      <c r="A11" s="139"/>
      <c r="B11" s="159" t="s">
        <v>87</v>
      </c>
      <c r="C11" s="159"/>
      <c r="D11" s="159"/>
      <c r="E11" s="58" t="s">
        <v>88</v>
      </c>
      <c r="F11" s="7" t="n">
        <v>9</v>
      </c>
      <c r="G11" s="72" t="n">
        <v>6</v>
      </c>
    </row>
    <row r="12" spans="1:7" ht="19.50" customHeight="1">
      <c r="A12" s="139"/>
      <c r="B12" s="159"/>
      <c r="C12" s="159"/>
      <c r="D12" s="159"/>
      <c r="E12" s="58" t="s">
        <v>89</v>
      </c>
      <c r="F12" s="7" t="n">
        <v>10</v>
      </c>
      <c r="G12" s="72" t="n">
        <v>7</v>
      </c>
    </row>
    <row r="13" spans="1:7" ht="26.25" customHeight="1">
      <c r="A13" s="139"/>
      <c r="B13" s="160" t="s">
        <v>90</v>
      </c>
      <c r="C13" s="106" t="s">
        <v>91</v>
      </c>
      <c r="D13" s="149"/>
      <c r="E13" s="107"/>
      <c r="F13" s="7" t="n">
        <v>11</v>
      </c>
      <c r="G13" s="72" t="n">
        <v>8</v>
      </c>
    </row>
    <row r="14" spans="1:7" ht="12" customHeight="1">
      <c r="A14" s="139"/>
      <c r="B14" s="160"/>
      <c r="C14" s="58" t="s">
        <v>92</v>
      </c>
      <c r="D14" s="58"/>
      <c r="E14" s="58"/>
      <c r="F14" s="7" t="n">
        <v>12</v>
      </c>
      <c r="G14" s="72" t="n">
        <v>401</v>
      </c>
    </row>
    <row r="15" spans="1:7" ht="12" customHeight="1">
      <c r="A15" s="139"/>
      <c r="B15" s="160"/>
      <c r="C15" s="58" t="s">
        <v>93</v>
      </c>
      <c r="D15" s="58"/>
      <c r="E15" s="58"/>
      <c r="F15" s="7" t="n">
        <v>13</v>
      </c>
      <c r="G15" s="72" t="n">
        <v>3</v>
      </c>
    </row>
    <row r="16" spans="1:7" ht="12" customHeight="1">
      <c r="A16" s="139"/>
      <c r="B16" s="160"/>
      <c r="C16" s="43" t="s">
        <v>94</v>
      </c>
      <c r="D16" s="43"/>
      <c r="E16" s="43"/>
      <c r="F16" s="7" t="n">
        <v>14</v>
      </c>
      <c r="G16" s="72" t="n">
        <v>2</v>
      </c>
    </row>
    <row r="17" spans="1:7" ht="12" customHeight="1">
      <c r="A17" s="139"/>
      <c r="B17" s="160"/>
      <c r="C17" s="43" t="s">
        <v>95</v>
      </c>
      <c r="D17" s="43"/>
      <c r="E17" s="43"/>
      <c r="F17" s="7" t="n">
        <v>15</v>
      </c>
      <c r="G17" s="72" t="n">
        <v>27</v>
      </c>
    </row>
    <row r="18" spans="1:7" ht="12" customHeight="1">
      <c r="A18" s="139"/>
      <c r="B18" s="160"/>
      <c r="C18" s="58" t="s">
        <v>96</v>
      </c>
      <c r="D18" s="58"/>
      <c r="E18" s="58"/>
      <c r="F18" s="7" t="n">
        <v>16</v>
      </c>
      <c r="G18" s="72" t="n">
        <v>61</v>
      </c>
    </row>
    <row r="19" spans="1:7" ht="12" customHeight="1">
      <c r="A19" s="139"/>
      <c r="B19" s="160"/>
      <c r="C19" s="58" t="s">
        <v>97</v>
      </c>
      <c r="D19" s="58"/>
      <c r="E19" s="58"/>
      <c r="F19" s="7" t="n">
        <v>17</v>
      </c>
      <c r="G19" s="72" t="n">
        <v>1</v>
      </c>
    </row>
    <row r="20" spans="1:7" ht="12" customHeight="1">
      <c r="A20" s="139"/>
      <c r="B20" s="160"/>
      <c r="C20" s="43" t="s">
        <v>98</v>
      </c>
      <c r="D20" s="43"/>
      <c r="E20" s="43"/>
      <c r="F20" s="7" t="n">
        <v>18</v>
      </c>
      <c r="G20" s="72" t="n">
        <v>569</v>
      </c>
    </row>
    <row r="21" spans="1:7" ht="12" customHeight="1">
      <c r="A21" s="139"/>
      <c r="B21" s="138" t="s">
        <v>99</v>
      </c>
      <c r="C21" s="45" t="s">
        <v>100</v>
      </c>
      <c r="D21" s="46"/>
      <c r="E21" s="47"/>
      <c r="F21" s="7" t="n">
        <v>19</v>
      </c>
      <c r="G21" s="72" t="n">
        <v>16</v>
      </c>
    </row>
    <row r="22" spans="1:7" ht="12" customHeight="1">
      <c r="A22" s="139"/>
      <c r="B22" s="139"/>
      <c r="C22" s="48" t="s">
        <v>101</v>
      </c>
      <c r="D22" s="49"/>
      <c r="E22" s="50"/>
      <c r="F22" s="7" t="n">
        <v>20</v>
      </c>
      <c r="G22" s="72" t="n">
        <v>15</v>
      </c>
    </row>
    <row r="23" spans="1:7" ht="12" customHeight="1">
      <c r="A23" s="139"/>
      <c r="B23" s="139"/>
      <c r="C23" s="45" t="s">
        <v>102</v>
      </c>
      <c r="D23" s="46"/>
      <c r="E23" s="47"/>
      <c r="F23" s="7" t="n">
        <v>21</v>
      </c>
      <c r="G23" s="72" t="n">
        <v>1</v>
      </c>
    </row>
    <row r="24" spans="1:7" ht="12" customHeight="1">
      <c r="A24" s="139"/>
      <c r="B24" s="139"/>
      <c r="C24" s="48" t="s">
        <v>103</v>
      </c>
      <c r="D24" s="49"/>
      <c r="E24" s="50"/>
      <c r="F24" s="7" t="n">
        <v>22</v>
      </c>
      <c r="G24" s="72" t="n">
        <v>1</v>
      </c>
    </row>
    <row r="25" spans="1:7" ht="12" customHeight="1">
      <c r="A25" s="139"/>
      <c r="B25" s="139"/>
      <c r="C25" s="48" t="s">
        <v>104</v>
      </c>
      <c r="D25" s="49"/>
      <c r="E25" s="50"/>
      <c r="F25" s="7" t="n">
        <v>23</v>
      </c>
      <c r="G25" s="72" t="n">
        <v>1</v>
      </c>
    </row>
    <row r="26" spans="1:7" ht="12" customHeight="1">
      <c r="A26" s="139"/>
      <c r="B26" s="139"/>
      <c r="C26" s="43" t="s">
        <v>105</v>
      </c>
      <c r="D26" s="44"/>
      <c r="E26" s="44"/>
      <c r="F26" s="7" t="n">
        <v>24</v>
      </c>
      <c r="G26" s="72"/>
    </row>
    <row r="27" spans="1:7" ht="12" customHeight="1">
      <c r="A27" s="140"/>
      <c r="B27" s="140"/>
      <c r="C27" s="51" t="s">
        <v>106</v>
      </c>
      <c r="D27" s="52"/>
      <c r="E27" s="53"/>
      <c r="F27" s="7" t="n">
        <v>25</v>
      </c>
      <c r="G27" s="72"/>
    </row>
    <row r="28" spans="1:7" ht="12.75" customHeight="1">
      <c r="A28" s="138" t="s">
        <v>51</v>
      </c>
      <c r="B28" s="42" t="s">
        <v>77</v>
      </c>
      <c r="C28" s="141"/>
      <c r="D28" s="141"/>
      <c r="E28" s="142"/>
      <c r="F28" s="7" t="n">
        <v>26</v>
      </c>
      <c r="G28" s="72" t="n">
        <v>1</v>
      </c>
    </row>
    <row r="29" spans="1:7" ht="27" customHeight="1">
      <c r="A29" s="139"/>
      <c r="B29" s="42" t="s">
        <v>107</v>
      </c>
      <c r="C29" s="141"/>
      <c r="D29" s="141"/>
      <c r="E29" s="142"/>
      <c r="F29" s="7" t="n">
        <v>27</v>
      </c>
      <c r="G29" s="72" t="n">
        <v>33</v>
      </c>
    </row>
    <row r="30" spans="1:7" ht="12" customHeight="1">
      <c r="A30" s="139"/>
      <c r="B30" s="148" t="s">
        <v>108</v>
      </c>
      <c r="C30" s="106" t="s">
        <v>109</v>
      </c>
      <c r="D30" s="149"/>
      <c r="E30" s="107"/>
      <c r="F30" s="7" t="n">
        <v>28</v>
      </c>
      <c r="G30" s="72" t="n">
        <v>4</v>
      </c>
    </row>
    <row r="31" spans="1:7" ht="12" customHeight="1">
      <c r="A31" s="139"/>
      <c r="B31" s="148"/>
      <c r="C31" s="7" t="s">
        <v>110</v>
      </c>
      <c r="D31" s="106" t="s">
        <v>111</v>
      </c>
      <c r="E31" s="107"/>
      <c r="F31" s="7" t="n">
        <v>29</v>
      </c>
      <c r="G31" s="72"/>
    </row>
    <row r="32" spans="1:7" ht="12" customHeight="1">
      <c r="A32" s="139"/>
      <c r="B32" s="148"/>
      <c r="C32" s="7"/>
      <c r="D32" s="106" t="s">
        <v>112</v>
      </c>
      <c r="E32" s="107"/>
      <c r="F32" s="7" t="n">
        <v>30</v>
      </c>
      <c r="G32" s="72" t="n">
        <v>4</v>
      </c>
    </row>
    <row r="33" spans="1:7" ht="12" customHeight="1">
      <c r="A33" s="139"/>
      <c r="B33" s="148"/>
      <c r="C33" s="106" t="s">
        <v>113</v>
      </c>
      <c r="D33" s="149"/>
      <c r="E33" s="107"/>
      <c r="F33" s="7" t="n">
        <v>31</v>
      </c>
      <c r="G33" s="72"/>
    </row>
    <row r="34" spans="1:7" ht="12" customHeight="1">
      <c r="A34" s="139"/>
      <c r="B34" s="148"/>
      <c r="C34" s="106" t="s">
        <v>114</v>
      </c>
      <c r="D34" s="149"/>
      <c r="E34" s="107"/>
      <c r="F34" s="7" t="n">
        <v>32</v>
      </c>
      <c r="G34" s="72"/>
    </row>
    <row r="35" spans="1:7" ht="12" customHeight="1">
      <c r="A35" s="139"/>
      <c r="B35" s="148" t="s">
        <v>115</v>
      </c>
      <c r="C35" s="106" t="s">
        <v>116</v>
      </c>
      <c r="D35" s="149"/>
      <c r="E35" s="107"/>
      <c r="F35" s="7" t="n">
        <v>33</v>
      </c>
      <c r="G35" s="72" t="n">
        <v>3</v>
      </c>
    </row>
    <row r="36" spans="1:7" ht="12" customHeight="1">
      <c r="A36" s="139"/>
      <c r="B36" s="148"/>
      <c r="C36" s="106" t="s">
        <v>85</v>
      </c>
      <c r="D36" s="149"/>
      <c r="E36" s="107"/>
      <c r="F36" s="7" t="n">
        <v>34</v>
      </c>
      <c r="G36" s="72" t="n">
        <v>1</v>
      </c>
    </row>
    <row r="37" spans="1:7" ht="12" customHeight="1">
      <c r="A37" s="139"/>
      <c r="B37" s="148"/>
      <c r="C37" s="106" t="s">
        <v>86</v>
      </c>
      <c r="D37" s="149"/>
      <c r="E37" s="107"/>
      <c r="F37" s="7" t="n">
        <v>35</v>
      </c>
      <c r="G37" s="72" t="n">
        <v>1</v>
      </c>
    </row>
    <row r="38" spans="1:7" ht="12" customHeight="1">
      <c r="A38" s="139"/>
      <c r="B38" s="150" t="s">
        <v>117</v>
      </c>
      <c r="C38" s="151"/>
      <c r="D38" s="151"/>
      <c r="E38" s="152"/>
      <c r="F38" s="7" t="n">
        <v>36</v>
      </c>
      <c r="G38" s="72">
        <f>SUM(G39:G43)</f>
        <v>0</v>
      </c>
    </row>
    <row r="39" spans="1:7" ht="12" customHeight="1">
      <c r="A39" s="139"/>
      <c r="B39" s="153" t="s">
        <v>118</v>
      </c>
      <c r="C39" s="156" t="s">
        <v>119</v>
      </c>
      <c r="D39" s="157"/>
      <c r="E39" s="158"/>
      <c r="F39" s="7" t="n">
        <v>37</v>
      </c>
      <c r="G39" s="72"/>
    </row>
    <row r="40" spans="1:7" ht="12" customHeight="1">
      <c r="A40" s="139"/>
      <c r="B40" s="154"/>
      <c r="C40" s="156" t="s">
        <v>120</v>
      </c>
      <c r="D40" s="157"/>
      <c r="E40" s="158"/>
      <c r="F40" s="7" t="n">
        <v>38</v>
      </c>
      <c r="G40" s="72"/>
    </row>
    <row r="41" spans="1:7" ht="12" customHeight="1">
      <c r="A41" s="139"/>
      <c r="B41" s="154"/>
      <c r="C41" s="156" t="s">
        <v>121</v>
      </c>
      <c r="D41" s="157"/>
      <c r="E41" s="158"/>
      <c r="F41" s="7" t="n">
        <v>39</v>
      </c>
      <c r="G41" s="72"/>
    </row>
    <row r="42" spans="1:7" ht="12" customHeight="1">
      <c r="A42" s="139"/>
      <c r="B42" s="154"/>
      <c r="C42" s="156" t="s">
        <v>122</v>
      </c>
      <c r="D42" s="157"/>
      <c r="E42" s="158"/>
      <c r="F42" s="7" t="n">
        <v>40</v>
      </c>
      <c r="G42" s="72"/>
    </row>
    <row r="43" spans="1:7" ht="12" customHeight="1">
      <c r="A43" s="140"/>
      <c r="B43" s="155"/>
      <c r="C43" s="156" t="s">
        <v>123</v>
      </c>
      <c r="D43" s="157"/>
      <c r="E43" s="158"/>
      <c r="F43" s="7" t="n">
        <v>41</v>
      </c>
      <c r="G43" s="72"/>
    </row>
    <row r="44" spans="1:9" ht="12.75" customHeight="1">
      <c r="A44" s="143" t="s">
        <v>124</v>
      </c>
      <c r="B44" s="42" t="s">
        <v>77</v>
      </c>
      <c r="C44" s="141"/>
      <c r="D44" s="141"/>
      <c r="E44" s="142"/>
      <c r="F44" s="7" t="n">
        <v>42</v>
      </c>
      <c r="G44" s="72" t="n">
        <v>61</v>
      </c>
      <c r="I44" s="79"/>
    </row>
    <row r="45" spans="1:7" ht="27" customHeight="1">
      <c r="A45" s="144"/>
      <c r="B45" s="159" t="s">
        <v>107</v>
      </c>
      <c r="C45" s="159"/>
      <c r="D45" s="159"/>
      <c r="E45" s="159"/>
      <c r="F45" s="7" t="n">
        <v>43</v>
      </c>
      <c r="G45" s="72" t="n">
        <v>250</v>
      </c>
    </row>
    <row r="46" spans="1:7" ht="12" customHeight="1">
      <c r="A46" s="144"/>
      <c r="B46" s="148" t="s">
        <v>108</v>
      </c>
      <c r="C46" s="58" t="s">
        <v>109</v>
      </c>
      <c r="D46" s="58"/>
      <c r="E46" s="58"/>
      <c r="F46" s="7" t="n">
        <v>44</v>
      </c>
      <c r="G46" s="72" t="n">
        <v>89</v>
      </c>
    </row>
    <row r="47" spans="1:7" ht="12" customHeight="1">
      <c r="A47" s="144"/>
      <c r="B47" s="148"/>
      <c r="C47" s="7" t="s">
        <v>110</v>
      </c>
      <c r="D47" s="58" t="s">
        <v>111</v>
      </c>
      <c r="E47" s="58"/>
      <c r="F47" s="7" t="n">
        <v>45</v>
      </c>
      <c r="G47" s="72"/>
    </row>
    <row r="48" spans="1:7" ht="12" customHeight="1">
      <c r="A48" s="144"/>
      <c r="B48" s="148"/>
      <c r="C48" s="7"/>
      <c r="D48" s="58" t="s">
        <v>112</v>
      </c>
      <c r="E48" s="58"/>
      <c r="F48" s="7" t="n">
        <v>46</v>
      </c>
      <c r="G48" s="72" t="n">
        <v>89</v>
      </c>
    </row>
    <row r="49" spans="1:7" ht="12" customHeight="1">
      <c r="A49" s="144"/>
      <c r="B49" s="148"/>
      <c r="C49" s="58" t="s">
        <v>113</v>
      </c>
      <c r="D49" s="58"/>
      <c r="E49" s="58"/>
      <c r="F49" s="7" t="n">
        <v>47</v>
      </c>
      <c r="G49" s="72"/>
    </row>
    <row r="50" spans="1:7" ht="12" customHeight="1">
      <c r="A50" s="144"/>
      <c r="B50" s="148"/>
      <c r="C50" s="58" t="s">
        <v>114</v>
      </c>
      <c r="D50" s="58"/>
      <c r="E50" s="58"/>
      <c r="F50" s="7" t="n">
        <v>48</v>
      </c>
      <c r="G50" s="72"/>
    </row>
    <row r="51" spans="1:7" ht="12" customHeight="1">
      <c r="A51" s="144"/>
      <c r="B51" s="148" t="s">
        <v>115</v>
      </c>
      <c r="C51" s="58" t="s">
        <v>116</v>
      </c>
      <c r="D51" s="58"/>
      <c r="E51" s="58"/>
      <c r="F51" s="7" t="n">
        <v>49</v>
      </c>
      <c r="G51" s="72" t="n">
        <v>50</v>
      </c>
    </row>
    <row r="52" spans="1:7" ht="12" customHeight="1">
      <c r="A52" s="144"/>
      <c r="B52" s="148"/>
      <c r="C52" s="58" t="s">
        <v>85</v>
      </c>
      <c r="D52" s="58"/>
      <c r="E52" s="58"/>
      <c r="F52" s="7" t="n">
        <v>50</v>
      </c>
      <c r="G52" s="72" t="n">
        <v>29</v>
      </c>
    </row>
    <row r="53" spans="1:7" ht="12" customHeight="1">
      <c r="A53" s="144"/>
      <c r="B53" s="148"/>
      <c r="C53" s="58" t="s">
        <v>86</v>
      </c>
      <c r="D53" s="58"/>
      <c r="E53" s="58"/>
      <c r="F53" s="7" t="n">
        <v>51</v>
      </c>
      <c r="G53" s="72" t="n">
        <v>54</v>
      </c>
    </row>
    <row r="54" spans="1:7" ht="12" customHeight="1">
      <c r="A54" s="144"/>
      <c r="B54" s="147" t="s">
        <v>117</v>
      </c>
      <c r="C54" s="147"/>
      <c r="D54" s="147"/>
      <c r="E54" s="147"/>
      <c r="F54" s="7" t="n">
        <v>52</v>
      </c>
      <c r="G54" s="72">
        <f>SUM(G55:G59)</f>
        <v>0</v>
      </c>
    </row>
    <row r="55" spans="1:7" ht="12" customHeight="1">
      <c r="A55" s="144"/>
      <c r="B55" s="153" t="s">
        <v>118</v>
      </c>
      <c r="C55" s="43" t="s">
        <v>119</v>
      </c>
      <c r="D55" s="43"/>
      <c r="E55" s="43"/>
      <c r="F55" s="7" t="n">
        <v>53</v>
      </c>
      <c r="G55" s="72"/>
    </row>
    <row r="56" spans="1:7" ht="12" customHeight="1">
      <c r="A56" s="144"/>
      <c r="B56" s="154"/>
      <c r="C56" s="43" t="s">
        <v>120</v>
      </c>
      <c r="D56" s="43"/>
      <c r="E56" s="43"/>
      <c r="F56" s="7" t="n">
        <v>54</v>
      </c>
      <c r="G56" s="72"/>
    </row>
    <row r="57" spans="1:7" ht="12" customHeight="1">
      <c r="A57" s="144"/>
      <c r="B57" s="154"/>
      <c r="C57" s="43" t="s">
        <v>121</v>
      </c>
      <c r="D57" s="43"/>
      <c r="E57" s="43"/>
      <c r="F57" s="7" t="n">
        <v>55</v>
      </c>
      <c r="G57" s="72"/>
    </row>
    <row r="58" spans="1:7" ht="12" customHeight="1">
      <c r="A58" s="144"/>
      <c r="B58" s="154"/>
      <c r="C58" s="43" t="s">
        <v>122</v>
      </c>
      <c r="D58" s="43"/>
      <c r="E58" s="43"/>
      <c r="F58" s="7" t="n">
        <v>56</v>
      </c>
      <c r="G58" s="72"/>
    </row>
    <row r="59" spans="1:7" ht="12" customHeight="1">
      <c r="A59" s="145"/>
      <c r="B59" s="155"/>
      <c r="C59" s="156" t="s">
        <v>123</v>
      </c>
      <c r="D59" s="157"/>
      <c r="E59" s="158"/>
      <c r="F59" s="7" t="n">
        <v>57</v>
      </c>
      <c r="G59" s="72"/>
    </row>
    <row r="62" spans="1:1" ht="18" customHeight="1"/>
    <row r="63" spans="1:1" ht="18" customHeight="1"/>
    <row r="64" spans="1:1" ht="18" customHeight="1"/>
    <row r="65" spans="1:1" ht="18" customHeight="1"/>
    <row r="66" spans="1:1" ht="18" customHeight="1"/>
  </sheetData>
  <mergeCells count="66">
    <mergeCell ref="A1:D1"/>
    <mergeCell ref="A2:E2"/>
    <mergeCell ref="B3:E3"/>
    <mergeCell ref="A3:A27"/>
    <mergeCell ref="C4:E4"/>
    <mergeCell ref="B5:E5"/>
    <mergeCell ref="C6:E6"/>
    <mergeCell ref="B6:B10"/>
    <mergeCell ref="C7:E7"/>
    <mergeCell ref="D8:E8"/>
    <mergeCell ref="C8:C10"/>
    <mergeCell ref="D9:E9"/>
    <mergeCell ref="D10:E10"/>
    <mergeCell ref="B11:D12"/>
    <mergeCell ref="C13:E13"/>
    <mergeCell ref="B13:B20"/>
    <mergeCell ref="C14:E14"/>
    <mergeCell ref="C15:E15"/>
    <mergeCell ref="C16:E16"/>
    <mergeCell ref="C17:E17"/>
    <mergeCell ref="C18:E18"/>
    <mergeCell ref="C19:E19"/>
    <mergeCell ref="C20:E20"/>
    <mergeCell ref="B21:B27"/>
    <mergeCell ref="B28:E28"/>
    <mergeCell ref="A28:A43"/>
    <mergeCell ref="B29:E29"/>
    <mergeCell ref="C30:E30"/>
    <mergeCell ref="B30:B34"/>
    <mergeCell ref="D31:E31"/>
    <mergeCell ref="C31:C32"/>
    <mergeCell ref="D32:E32"/>
    <mergeCell ref="C33:E33"/>
    <mergeCell ref="C34:E34"/>
    <mergeCell ref="C35:E35"/>
    <mergeCell ref="B35:B37"/>
    <mergeCell ref="C36:E36"/>
    <mergeCell ref="C37:E37"/>
    <mergeCell ref="B38:E38"/>
    <mergeCell ref="C39:E39"/>
    <mergeCell ref="B39:B43"/>
    <mergeCell ref="C40:E40"/>
    <mergeCell ref="C41:E41"/>
    <mergeCell ref="C42:E42"/>
    <mergeCell ref="C43:E43"/>
    <mergeCell ref="B44:E44"/>
    <mergeCell ref="A44:A59"/>
    <mergeCell ref="B45:E45"/>
    <mergeCell ref="C46:E46"/>
    <mergeCell ref="B46:B50"/>
    <mergeCell ref="D47:E47"/>
    <mergeCell ref="C47:C48"/>
    <mergeCell ref="D48:E48"/>
    <mergeCell ref="C49:E49"/>
    <mergeCell ref="C50:E50"/>
    <mergeCell ref="C51:E51"/>
    <mergeCell ref="B51:B53"/>
    <mergeCell ref="C52:E52"/>
    <mergeCell ref="C53:E53"/>
    <mergeCell ref="B54:E54"/>
    <mergeCell ref="C55:E55"/>
    <mergeCell ref="B55:B59"/>
    <mergeCell ref="C56:E56"/>
    <mergeCell ref="C57:E57"/>
    <mergeCell ref="C58:E58"/>
    <mergeCell ref="C59:E59"/>
  </mergeCells>
  <printOptions>
    <extLst>
      <ext uri="smNativeData">
        <pm:pageFlags xmlns:pm="smNativeData" id="7199" printRowHead="0" printColHead="0" printHeadLine="0" printFootLine="1" autoHeightHeader="0" autoHeightFooter="0" fitToPageBoth="1"/>
      </ext>
    </extLst>
  </printOptions>
  <pageMargins left="0.511806" right="0.314583" top="0.354167" bottom="0.747917" header="0.314583" footer="0.511806"/>
  <pageSetup paperSize="9" scale="93" fitToWidth="1" fitToHeight="1"/>
  <headerFooter>
    <oddFooter>&amp;L0E500514&amp;R33</oddFooter>
    <extLst>
      <ext uri="smNativeData">
        <pm:header xmlns:pm="smNativeData" id="7199" l="56" r="56" t="56" b="56" borderId="0" fillId="0" vertical="0"/>
        <pm:footer xmlns:pm="smNativeData" id="7199" l="56" r="56" t="56" b="56" borderId="0" fillId="0" vertical="2"/>
        <pm:paperBin xmlns:pm="smNativeData" id="7199" Id="0" type="0" value="0"/>
        <pm:paperBin xmlns:pm="smNativeData" id="7199" Id="1" type="0" value="0"/>
      </ext>
    </extLst>
  </headerFooter>
  <extLst>
    <ext uri="smNativeData">
      <pm:sheetPrefs xmlns:pm="smNativeData" day="71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122"/>
  <sheetViews>
    <sheetView tabSelected="1" view="normal" topLeftCell="A28" workbookViewId="0">
      <selection activeCell="A52" sqref="A52:G52"/>
    </sheetView>
  </sheetViews>
  <sheetFormatPr defaultRowHeight="13.45"/>
  <cols>
    <col min="1" max="1" width="7.423423" customWidth="1" style="1"/>
    <col min="2" max="2" width="8.855856" customWidth="1" style="1"/>
    <col min="3" max="3" width="10.423423" customWidth="1" style="1"/>
    <col min="4" max="4" width="38.567568" customWidth="1" style="1"/>
    <col min="5" max="5" width="10.144144" customWidth="1" style="1"/>
    <col min="6" max="6" width="10.711712" customWidth="1" style="1"/>
    <col min="7" max="7" width="9.567568" customWidth="1" style="1"/>
    <col min="8" max="8" width="11.144144" customWidth="1" style="1"/>
    <col min="9" max="9" width="14.855856" customWidth="1" style="1"/>
    <col min="10" max="257" width="9.144144" customWidth="1" style="1"/>
  </cols>
  <sheetData>
    <row r="1" spans="1:8" ht="15" customHeight="1">
      <c r="A1" s="146" t="s">
        <v>125</v>
      </c>
      <c r="B1" s="146"/>
      <c r="C1" s="146"/>
      <c r="D1" s="146"/>
      <c r="E1" s="36"/>
      <c r="F1" s="36"/>
      <c r="G1" s="36"/>
      <c r="H1" s="36"/>
    </row>
    <row r="2" spans="1:9" ht="18.75" customHeight="1">
      <c r="A2" s="172" t="s">
        <v>25</v>
      </c>
      <c r="B2" s="173"/>
      <c r="C2" s="173"/>
      <c r="D2" s="173"/>
      <c r="E2" s="173"/>
      <c r="F2" s="173"/>
      <c r="G2" s="174"/>
      <c r="H2" s="6" t="s">
        <v>75</v>
      </c>
      <c r="I2" s="6" t="s">
        <v>76</v>
      </c>
    </row>
    <row r="3" spans="1:9" ht="15" customHeight="1">
      <c r="A3" s="160" t="s">
        <v>38</v>
      </c>
      <c r="B3" s="42" t="s">
        <v>126</v>
      </c>
      <c r="C3" s="141"/>
      <c r="D3" s="141"/>
      <c r="E3" s="141"/>
      <c r="F3" s="141"/>
      <c r="G3" s="142"/>
      <c r="H3" s="7" t="n">
        <v>1</v>
      </c>
      <c r="I3" s="72" t="n">
        <v>212</v>
      </c>
    </row>
    <row r="4" spans="1:9" ht="14.25" customHeight="1">
      <c r="A4" s="160"/>
      <c r="B4" s="153" t="s">
        <v>127</v>
      </c>
      <c r="C4" s="207" t="s">
        <v>128</v>
      </c>
      <c r="D4" s="208"/>
      <c r="E4" s="208"/>
      <c r="F4" s="208"/>
      <c r="G4" s="209"/>
      <c r="H4" s="7" t="n">
        <v>2</v>
      </c>
      <c r="I4" s="72" t="n">
        <v>141</v>
      </c>
    </row>
    <row r="5" spans="1:9" ht="14.25" customHeight="1">
      <c r="A5" s="160"/>
      <c r="B5" s="154"/>
      <c r="C5" s="178" t="s">
        <v>129</v>
      </c>
      <c r="D5" s="179"/>
      <c r="E5" s="179"/>
      <c r="F5" s="179"/>
      <c r="G5" s="180"/>
      <c r="H5" s="7" t="n">
        <v>3</v>
      </c>
      <c r="I5" s="72" t="n">
        <v>29</v>
      </c>
    </row>
    <row r="6" spans="1:9" ht="14.25" customHeight="1">
      <c r="A6" s="160"/>
      <c r="B6" s="154"/>
      <c r="C6" s="207" t="s">
        <v>130</v>
      </c>
      <c r="D6" s="208"/>
      <c r="E6" s="208"/>
      <c r="F6" s="208"/>
      <c r="G6" s="209"/>
      <c r="H6" s="7" t="n">
        <v>4</v>
      </c>
      <c r="I6" s="72"/>
    </row>
    <row r="7" spans="1:9" ht="14.25" customHeight="1">
      <c r="A7" s="160"/>
      <c r="B7" s="154"/>
      <c r="C7" s="207" t="s">
        <v>131</v>
      </c>
      <c r="D7" s="208"/>
      <c r="E7" s="208"/>
      <c r="F7" s="208"/>
      <c r="G7" s="209"/>
      <c r="H7" s="7" t="n">
        <v>5</v>
      </c>
      <c r="I7" s="72" t="n">
        <v>68</v>
      </c>
    </row>
    <row r="8" spans="1:9" ht="14.25" customHeight="1">
      <c r="A8" s="160"/>
      <c r="B8" s="154"/>
      <c r="C8" s="207" t="s">
        <v>132</v>
      </c>
      <c r="D8" s="208"/>
      <c r="E8" s="208"/>
      <c r="F8" s="208"/>
      <c r="G8" s="209"/>
      <c r="H8" s="7" t="n">
        <v>6</v>
      </c>
      <c r="I8" s="72" t="n">
        <v>2</v>
      </c>
    </row>
    <row r="9" spans="1:9" ht="14.25" customHeight="1">
      <c r="A9" s="160"/>
      <c r="B9" s="155"/>
      <c r="C9" s="207" t="s">
        <v>133</v>
      </c>
      <c r="D9" s="208"/>
      <c r="E9" s="208"/>
      <c r="F9" s="208"/>
      <c r="G9" s="209"/>
      <c r="H9" s="7" t="n">
        <v>7</v>
      </c>
      <c r="I9" s="72" t="n">
        <v>1</v>
      </c>
    </row>
    <row r="10" spans="1:9" ht="15" customHeight="1">
      <c r="A10" s="160"/>
      <c r="B10" s="187" t="s">
        <v>134</v>
      </c>
      <c r="C10" s="188"/>
      <c r="D10" s="188"/>
      <c r="E10" s="188"/>
      <c r="F10" s="188"/>
      <c r="G10" s="189"/>
      <c r="H10" s="7" t="n">
        <v>8</v>
      </c>
      <c r="I10" s="72"/>
    </row>
    <row r="11" spans="1:9" ht="15" customHeight="1">
      <c r="A11" s="160"/>
      <c r="B11" s="187" t="s">
        <v>135</v>
      </c>
      <c r="C11" s="188"/>
      <c r="D11" s="188"/>
      <c r="E11" s="188"/>
      <c r="F11" s="188"/>
      <c r="G11" s="189"/>
      <c r="H11" s="7" t="n">
        <v>9</v>
      </c>
      <c r="I11" s="72" t="n">
        <v>5</v>
      </c>
    </row>
    <row r="12" spans="1:9" ht="15" customHeight="1">
      <c r="A12" s="160"/>
      <c r="B12" s="187" t="s">
        <v>136</v>
      </c>
      <c r="C12" s="188"/>
      <c r="D12" s="188"/>
      <c r="E12" s="188"/>
      <c r="F12" s="188"/>
      <c r="G12" s="189"/>
      <c r="H12" s="7" t="n">
        <v>10</v>
      </c>
      <c r="I12" s="72"/>
    </row>
    <row r="13" spans="1:9" ht="15" customHeight="1">
      <c r="A13" s="160"/>
      <c r="B13" s="187" t="s">
        <v>137</v>
      </c>
      <c r="C13" s="188"/>
      <c r="D13" s="188"/>
      <c r="E13" s="188"/>
      <c r="F13" s="188"/>
      <c r="G13" s="189"/>
      <c r="H13" s="7" t="n">
        <v>11</v>
      </c>
      <c r="I13" s="72"/>
    </row>
    <row r="14" spans="1:9" ht="15" customHeight="1">
      <c r="A14" s="160"/>
      <c r="B14" s="207" t="s">
        <v>138</v>
      </c>
      <c r="C14" s="208"/>
      <c r="D14" s="208"/>
      <c r="E14" s="208"/>
      <c r="F14" s="208"/>
      <c r="G14" s="209"/>
      <c r="H14" s="7" t="n">
        <v>12</v>
      </c>
      <c r="I14" s="72"/>
    </row>
    <row r="15" spans="1:9" ht="15" customHeight="1">
      <c r="A15" s="160"/>
      <c r="B15" s="207" t="s">
        <v>139</v>
      </c>
      <c r="C15" s="208"/>
      <c r="D15" s="208"/>
      <c r="E15" s="208"/>
      <c r="F15" s="208"/>
      <c r="G15" s="209"/>
      <c r="H15" s="7" t="n">
        <v>13</v>
      </c>
      <c r="I15" s="72"/>
    </row>
    <row r="16" spans="1:9" ht="15" customHeight="1">
      <c r="A16" s="160"/>
      <c r="B16" s="187" t="s">
        <v>140</v>
      </c>
      <c r="C16" s="188"/>
      <c r="D16" s="188"/>
      <c r="E16" s="188"/>
      <c r="F16" s="188"/>
      <c r="G16" s="189"/>
      <c r="H16" s="7" t="n">
        <v>14</v>
      </c>
      <c r="I16" s="72"/>
    </row>
    <row r="17" spans="1:9" ht="15" customHeight="1">
      <c r="A17" s="160"/>
      <c r="B17" s="187" t="s">
        <v>141</v>
      </c>
      <c r="C17" s="188"/>
      <c r="D17" s="188"/>
      <c r="E17" s="188"/>
      <c r="F17" s="188"/>
      <c r="G17" s="189"/>
      <c r="H17" s="7" t="n">
        <v>15</v>
      </c>
      <c r="I17" s="72"/>
    </row>
    <row r="18" spans="1:9" ht="15" customHeight="1">
      <c r="A18" s="160"/>
      <c r="B18" s="187" t="s">
        <v>142</v>
      </c>
      <c r="C18" s="188"/>
      <c r="D18" s="188"/>
      <c r="E18" s="188"/>
      <c r="F18" s="188"/>
      <c r="G18" s="189"/>
      <c r="H18" s="7" t="n">
        <v>16</v>
      </c>
      <c r="I18" s="72"/>
    </row>
    <row r="19" spans="1:9" ht="15" customHeight="1">
      <c r="A19" s="160"/>
      <c r="B19" s="187" t="s">
        <v>143</v>
      </c>
      <c r="C19" s="188"/>
      <c r="D19" s="188"/>
      <c r="E19" s="188"/>
      <c r="F19" s="188"/>
      <c r="G19" s="189"/>
      <c r="H19" s="7" t="n">
        <v>17</v>
      </c>
      <c r="I19" s="72" t="n">
        <v>2</v>
      </c>
    </row>
    <row r="20" spans="1:9" ht="15" customHeight="1">
      <c r="A20" s="160"/>
      <c r="B20" s="187" t="s">
        <v>144</v>
      </c>
      <c r="C20" s="188"/>
      <c r="D20" s="188"/>
      <c r="E20" s="188"/>
      <c r="F20" s="188"/>
      <c r="G20" s="189"/>
      <c r="H20" s="7" t="n">
        <v>18</v>
      </c>
      <c r="I20" s="72" t="n">
        <v>464</v>
      </c>
    </row>
    <row r="21" spans="1:9" ht="15" customHeight="1">
      <c r="A21" s="160"/>
      <c r="B21" s="187" t="s">
        <v>145</v>
      </c>
      <c r="C21" s="188"/>
      <c r="D21" s="188"/>
      <c r="E21" s="188"/>
      <c r="F21" s="188"/>
      <c r="G21" s="189"/>
      <c r="H21" s="7" t="n">
        <v>19</v>
      </c>
      <c r="I21" s="72" t="n">
        <v>14</v>
      </c>
    </row>
    <row r="22" spans="1:9" ht="15" customHeight="1">
      <c r="A22" s="160"/>
      <c r="B22" s="187" t="s">
        <v>146</v>
      </c>
      <c r="C22" s="188"/>
      <c r="D22" s="188"/>
      <c r="E22" s="188"/>
      <c r="F22" s="188"/>
      <c r="G22" s="189"/>
      <c r="H22" s="7" t="n">
        <v>20</v>
      </c>
      <c r="I22" s="72" t="n">
        <v>9</v>
      </c>
    </row>
    <row r="23" spans="1:9" ht="15" customHeight="1">
      <c r="A23" s="160"/>
      <c r="B23" s="187" t="s">
        <v>147</v>
      </c>
      <c r="C23" s="188"/>
      <c r="D23" s="188"/>
      <c r="E23" s="188"/>
      <c r="F23" s="188"/>
      <c r="G23" s="189"/>
      <c r="H23" s="7" t="n">
        <v>21</v>
      </c>
      <c r="I23" s="72"/>
    </row>
    <row r="24" spans="1:9" ht="26.25" customHeight="1">
      <c r="A24" s="160"/>
      <c r="B24" s="42" t="s">
        <v>148</v>
      </c>
      <c r="C24" s="141"/>
      <c r="D24" s="141"/>
      <c r="E24" s="141"/>
      <c r="F24" s="141"/>
      <c r="G24" s="142"/>
      <c r="H24" s="7" t="n">
        <v>22</v>
      </c>
      <c r="I24" s="72" t="n">
        <v>3</v>
      </c>
    </row>
    <row r="25" spans="1:9" ht="16.50" customHeight="1">
      <c r="A25" s="160" t="s">
        <v>51</v>
      </c>
      <c r="B25" s="6" t="s">
        <v>149</v>
      </c>
      <c r="C25" s="6"/>
      <c r="D25" s="178" t="s">
        <v>150</v>
      </c>
      <c r="E25" s="179"/>
      <c r="F25" s="179"/>
      <c r="G25" s="180"/>
      <c r="H25" s="7" t="n">
        <v>23</v>
      </c>
      <c r="I25" s="72"/>
    </row>
    <row r="26" spans="1:9" ht="16.50" customHeight="1">
      <c r="A26" s="160"/>
      <c r="B26" s="6"/>
      <c r="C26" s="6"/>
      <c r="D26" s="178" t="s">
        <v>151</v>
      </c>
      <c r="E26" s="179"/>
      <c r="F26" s="179"/>
      <c r="G26" s="180"/>
      <c r="H26" s="7" t="n">
        <v>24</v>
      </c>
      <c r="I26" s="72" t="n">
        <v>1</v>
      </c>
    </row>
    <row r="27" spans="1:9" ht="16.50" customHeight="1">
      <c r="A27" s="160"/>
      <c r="B27" s="6"/>
      <c r="C27" s="6"/>
      <c r="D27" s="178" t="s">
        <v>152</v>
      </c>
      <c r="E27" s="179"/>
      <c r="F27" s="179"/>
      <c r="G27" s="180"/>
      <c r="H27" s="7" t="n">
        <v>25</v>
      </c>
      <c r="I27" s="72" t="n">
        <v>5</v>
      </c>
    </row>
    <row r="28" spans="1:9" ht="14.25" customHeight="1">
      <c r="A28" s="160"/>
      <c r="B28" s="6" t="s">
        <v>153</v>
      </c>
      <c r="C28" s="6"/>
      <c r="D28" s="42" t="s">
        <v>154</v>
      </c>
      <c r="E28" s="141"/>
      <c r="F28" s="141"/>
      <c r="G28" s="142"/>
      <c r="H28" s="7" t="n">
        <v>26</v>
      </c>
      <c r="I28" s="72" t="n">
        <v>80</v>
      </c>
    </row>
    <row r="29" spans="1:9" ht="14.25" customHeight="1">
      <c r="A29" s="160"/>
      <c r="B29" s="6"/>
      <c r="C29" s="6"/>
      <c r="D29" s="42" t="s">
        <v>155</v>
      </c>
      <c r="E29" s="141"/>
      <c r="F29" s="141"/>
      <c r="G29" s="142"/>
      <c r="H29" s="7" t="n">
        <v>27</v>
      </c>
      <c r="I29" s="72"/>
    </row>
    <row r="30" spans="1:9" ht="14.25" customHeight="1">
      <c r="A30" s="160"/>
      <c r="B30" s="6"/>
      <c r="C30" s="6"/>
      <c r="D30" s="178" t="s">
        <v>156</v>
      </c>
      <c r="E30" s="179"/>
      <c r="F30" s="179"/>
      <c r="G30" s="180"/>
      <c r="H30" s="7" t="n">
        <v>28</v>
      </c>
      <c r="I30" s="72"/>
    </row>
    <row r="31" spans="1:9" ht="16.50" customHeight="1">
      <c r="A31" s="160"/>
      <c r="B31" s="6" t="s">
        <v>157</v>
      </c>
      <c r="C31" s="6"/>
      <c r="D31" s="106" t="s">
        <v>158</v>
      </c>
      <c r="E31" s="149"/>
      <c r="F31" s="149"/>
      <c r="G31" s="107"/>
      <c r="H31" s="7" t="n">
        <v>29</v>
      </c>
      <c r="I31" s="72"/>
    </row>
    <row r="32" spans="1:9" ht="16.50" customHeight="1">
      <c r="A32" s="160"/>
      <c r="B32" s="6"/>
      <c r="C32" s="6"/>
      <c r="D32" s="106" t="s">
        <v>159</v>
      </c>
      <c r="E32" s="149"/>
      <c r="F32" s="149"/>
      <c r="G32" s="107"/>
      <c r="H32" s="7" t="n">
        <v>30</v>
      </c>
      <c r="I32" s="72"/>
    </row>
    <row r="33" spans="1:9" ht="15" customHeight="1">
      <c r="A33" s="160"/>
      <c r="B33" s="42" t="s">
        <v>160</v>
      </c>
      <c r="C33" s="141"/>
      <c r="D33" s="141"/>
      <c r="E33" s="141"/>
      <c r="F33" s="141"/>
      <c r="G33" s="142"/>
      <c r="H33" s="7" t="n">
        <v>31</v>
      </c>
      <c r="I33" s="72"/>
    </row>
    <row r="34" spans="1:9" ht="15" customHeight="1">
      <c r="A34" s="160"/>
      <c r="B34" s="187" t="s">
        <v>143</v>
      </c>
      <c r="C34" s="188"/>
      <c r="D34" s="188"/>
      <c r="E34" s="188"/>
      <c r="F34" s="188"/>
      <c r="G34" s="189"/>
      <c r="H34" s="7" t="n">
        <v>32</v>
      </c>
      <c r="I34" s="72"/>
    </row>
    <row r="35" spans="1:9" ht="15" customHeight="1">
      <c r="A35" s="160"/>
      <c r="B35" s="187" t="s">
        <v>144</v>
      </c>
      <c r="C35" s="188"/>
      <c r="D35" s="188"/>
      <c r="E35" s="188"/>
      <c r="F35" s="188"/>
      <c r="G35" s="189"/>
      <c r="H35" s="7" t="n">
        <v>33</v>
      </c>
      <c r="I35" s="72" t="n">
        <v>5</v>
      </c>
    </row>
    <row r="36" spans="1:9" ht="27" customHeight="1">
      <c r="A36" s="160"/>
      <c r="B36" s="42" t="s">
        <v>161</v>
      </c>
      <c r="C36" s="141"/>
      <c r="D36" s="141"/>
      <c r="E36" s="141"/>
      <c r="F36" s="141"/>
      <c r="G36" s="142"/>
      <c r="H36" s="7" t="n">
        <v>34</v>
      </c>
      <c r="I36" s="72"/>
    </row>
    <row r="37" spans="1:10" ht="12.75" customHeight="1">
      <c r="A37" s="138" t="s">
        <v>58</v>
      </c>
      <c r="B37" s="201" t="s">
        <v>162</v>
      </c>
      <c r="C37" s="202"/>
      <c r="D37" s="199" t="s">
        <v>163</v>
      </c>
      <c r="E37" s="199"/>
      <c r="F37" s="199"/>
      <c r="G37" s="199"/>
      <c r="H37" s="7" t="n">
        <v>35</v>
      </c>
      <c r="I37" s="72" t="n">
        <v>209</v>
      </c>
      <c r="J37" s="87"/>
    </row>
    <row r="38" spans="1:9" ht="12.75" customHeight="1">
      <c r="A38" s="139"/>
      <c r="B38" s="203"/>
      <c r="C38" s="204"/>
      <c r="D38" s="199" t="s">
        <v>164</v>
      </c>
      <c r="E38" s="199"/>
      <c r="F38" s="199"/>
      <c r="G38" s="199"/>
      <c r="H38" s="7" t="n">
        <v>36</v>
      </c>
      <c r="I38" s="72" t="n">
        <v>334</v>
      </c>
    </row>
    <row r="39" spans="1:9" ht="15" customHeight="1">
      <c r="A39" s="139"/>
      <c r="B39" s="205"/>
      <c r="C39" s="206"/>
      <c r="D39" s="200" t="s">
        <v>165</v>
      </c>
      <c r="E39" s="200"/>
      <c r="F39" s="200"/>
      <c r="G39" s="200"/>
      <c r="H39" s="7" t="n">
        <v>37</v>
      </c>
      <c r="I39" s="72" t="n">
        <v>283</v>
      </c>
    </row>
    <row r="40" spans="1:9" ht="15" customHeight="1">
      <c r="A40" s="139"/>
      <c r="B40" s="6" t="s">
        <v>153</v>
      </c>
      <c r="C40" s="6"/>
      <c r="D40" s="42" t="s">
        <v>154</v>
      </c>
      <c r="E40" s="141"/>
      <c r="F40" s="141"/>
      <c r="G40" s="142"/>
      <c r="H40" s="7" t="n">
        <v>38</v>
      </c>
      <c r="I40" s="72" t="n">
        <v>1458</v>
      </c>
    </row>
    <row r="41" spans="1:9" ht="15" customHeight="1">
      <c r="A41" s="139"/>
      <c r="B41" s="6"/>
      <c r="C41" s="6"/>
      <c r="D41" s="42" t="s">
        <v>155</v>
      </c>
      <c r="E41" s="141"/>
      <c r="F41" s="141"/>
      <c r="G41" s="142"/>
      <c r="H41" s="7" t="n">
        <v>39</v>
      </c>
      <c r="I41" s="72" t="n">
        <v>1043</v>
      </c>
    </row>
    <row r="42" spans="1:9" ht="15" customHeight="1">
      <c r="A42" s="139"/>
      <c r="B42" s="6"/>
      <c r="C42" s="6"/>
      <c r="D42" s="178" t="s">
        <v>166</v>
      </c>
      <c r="E42" s="179"/>
      <c r="F42" s="179"/>
      <c r="G42" s="180"/>
      <c r="H42" s="7" t="n">
        <v>40</v>
      </c>
      <c r="I42" s="72"/>
    </row>
    <row r="43" spans="1:9" ht="15" customHeight="1">
      <c r="A43" s="139"/>
      <c r="B43" s="6" t="s">
        <v>157</v>
      </c>
      <c r="C43" s="6"/>
      <c r="D43" s="106" t="s">
        <v>158</v>
      </c>
      <c r="E43" s="149"/>
      <c r="F43" s="149"/>
      <c r="G43" s="107"/>
      <c r="H43" s="7" t="n">
        <v>41</v>
      </c>
      <c r="I43" s="72" t="n">
        <v>100394913</v>
      </c>
    </row>
    <row r="44" spans="1:9" ht="15" customHeight="1">
      <c r="A44" s="139"/>
      <c r="B44" s="6"/>
      <c r="C44" s="6"/>
      <c r="D44" s="106" t="s">
        <v>159</v>
      </c>
      <c r="E44" s="149"/>
      <c r="F44" s="149"/>
      <c r="G44" s="107"/>
      <c r="H44" s="7" t="n">
        <v>42</v>
      </c>
      <c r="I44" s="72" t="n">
        <v>7714325</v>
      </c>
    </row>
    <row r="45" spans="1:9" ht="15" customHeight="1">
      <c r="A45" s="139"/>
      <c r="B45" s="42" t="s">
        <v>160</v>
      </c>
      <c r="C45" s="141"/>
      <c r="D45" s="141"/>
      <c r="E45" s="141"/>
      <c r="F45" s="141"/>
      <c r="G45" s="142"/>
      <c r="H45" s="7" t="n">
        <v>43</v>
      </c>
      <c r="I45" s="72"/>
    </row>
    <row r="46" spans="1:9" ht="15" customHeight="1">
      <c r="A46" s="139"/>
      <c r="B46" s="42" t="s">
        <v>167</v>
      </c>
      <c r="C46" s="141"/>
      <c r="D46" s="141"/>
      <c r="E46" s="141"/>
      <c r="F46" s="141"/>
      <c r="G46" s="142"/>
      <c r="H46" s="7" t="n">
        <v>44</v>
      </c>
      <c r="I46" s="72" t="n">
        <v>45</v>
      </c>
    </row>
    <row r="47" spans="1:9" ht="15" customHeight="1">
      <c r="A47" s="139"/>
      <c r="B47" s="187" t="s">
        <v>143</v>
      </c>
      <c r="C47" s="188"/>
      <c r="D47" s="188"/>
      <c r="E47" s="188"/>
      <c r="F47" s="188"/>
      <c r="G47" s="189"/>
      <c r="H47" s="7" t="n">
        <v>45</v>
      </c>
      <c r="I47" s="72"/>
    </row>
    <row r="48" spans="1:9" ht="15" customHeight="1">
      <c r="A48" s="139"/>
      <c r="B48" s="187" t="s">
        <v>144</v>
      </c>
      <c r="C48" s="188"/>
      <c r="D48" s="188"/>
      <c r="E48" s="188"/>
      <c r="F48" s="188"/>
      <c r="G48" s="189"/>
      <c r="H48" s="7" t="n">
        <v>46</v>
      </c>
      <c r="I48" s="72" t="n">
        <v>8</v>
      </c>
    </row>
    <row r="49" spans="1:9" ht="24.75" customHeight="1">
      <c r="A49" s="140"/>
      <c r="B49" s="42" t="s">
        <v>161</v>
      </c>
      <c r="C49" s="141"/>
      <c r="D49" s="141"/>
      <c r="E49" s="141"/>
      <c r="F49" s="141"/>
      <c r="G49" s="142"/>
      <c r="H49" s="7" t="n">
        <v>47</v>
      </c>
      <c r="I49" s="72" t="n">
        <v>59</v>
      </c>
    </row>
    <row r="50" spans="1:9" ht="13.50" customHeight="1">
      <c r="A50" s="159" t="s">
        <v>168</v>
      </c>
      <c r="B50" s="159"/>
      <c r="C50" s="159"/>
      <c r="D50" s="159"/>
      <c r="E50" s="159"/>
      <c r="F50" s="159"/>
      <c r="G50" s="159"/>
      <c r="H50" s="159"/>
      <c r="I50" s="159"/>
    </row>
    <row r="51" spans="1:9" ht="14.25" customHeight="1">
      <c r="A51" s="190" t="s">
        <v>169</v>
      </c>
      <c r="B51" s="191"/>
      <c r="C51" s="191"/>
      <c r="D51" s="191"/>
      <c r="E51" s="191"/>
      <c r="F51" s="191"/>
      <c r="G51" s="192"/>
      <c r="H51" s="86" t="n">
        <v>48</v>
      </c>
      <c r="I51" s="72" t="n">
        <v>6</v>
      </c>
    </row>
    <row r="52" spans="1:9" ht="14.25" customHeight="1">
      <c r="A52" s="175" t="s">
        <v>170</v>
      </c>
      <c r="B52" s="176"/>
      <c r="C52" s="176"/>
      <c r="D52" s="176"/>
      <c r="E52" s="176"/>
      <c r="F52" s="176"/>
      <c r="G52" s="177"/>
      <c r="H52" s="86" t="n">
        <v>49</v>
      </c>
      <c r="I52" s="72" t="n">
        <v>5</v>
      </c>
    </row>
    <row r="53" spans="1:9" ht="28.50" customHeight="1">
      <c r="A53" s="42" t="s">
        <v>171</v>
      </c>
      <c r="B53" s="141"/>
      <c r="C53" s="141"/>
      <c r="D53" s="141"/>
      <c r="E53" s="141"/>
      <c r="F53" s="141"/>
      <c r="G53" s="142"/>
      <c r="H53" s="89" t="n">
        <v>50</v>
      </c>
      <c r="I53" s="72"/>
    </row>
    <row r="54" spans="1:9" ht="8.25" customHeight="1">
      <c r="A54" s="2"/>
      <c r="B54" s="2"/>
      <c r="C54" s="2"/>
      <c r="D54" s="2"/>
      <c r="E54" s="2"/>
      <c r="F54" s="2"/>
      <c r="G54" s="2"/>
      <c r="H54" s="2"/>
      <c r="I54" s="2"/>
    </row>
    <row r="55" spans="1:9">
      <c r="A55" s="65" t="s">
        <v>172</v>
      </c>
      <c r="B55" s="2"/>
      <c r="C55" s="2"/>
      <c r="D55" s="2"/>
      <c r="E55" s="2"/>
      <c r="F55" s="2"/>
      <c r="G55" s="2"/>
      <c r="H55" s="2"/>
      <c r="I55" s="2"/>
    </row>
    <row r="56" spans="1:9" ht="16.50" customHeight="1">
      <c r="A56" s="193" t="s">
        <v>173</v>
      </c>
      <c r="B56" s="194"/>
      <c r="C56" s="194"/>
      <c r="D56" s="195"/>
      <c r="E56" s="184" t="s">
        <v>174</v>
      </c>
      <c r="F56" s="185"/>
      <c r="G56" s="185"/>
      <c r="H56" s="185"/>
      <c r="I56" s="186"/>
    </row>
    <row r="57" spans="1:9" ht="45" customHeight="1">
      <c r="A57" s="196"/>
      <c r="B57" s="197"/>
      <c r="C57" s="197"/>
      <c r="D57" s="198"/>
      <c r="E57" s="66" t="s">
        <v>175</v>
      </c>
      <c r="F57" s="66" t="s">
        <v>176</v>
      </c>
      <c r="G57" s="66" t="s">
        <v>177</v>
      </c>
      <c r="H57" s="66" t="s">
        <v>178</v>
      </c>
      <c r="I57" s="67" t="s">
        <v>179</v>
      </c>
    </row>
    <row r="58" spans="1:9" ht="13.50" customHeight="1">
      <c r="A58" s="181" t="s">
        <v>180</v>
      </c>
      <c r="B58" s="182"/>
      <c r="C58" s="182"/>
      <c r="D58" s="183"/>
      <c r="E58" s="88">
        <f>E59+E62+E63+E64</f>
        <v>3812</v>
      </c>
      <c r="F58" s="88">
        <f>F59+F62+F63+F64</f>
        <v>635</v>
      </c>
      <c r="G58" s="88">
        <f>G59+G62+G63+G64</f>
        <v>67</v>
      </c>
      <c r="H58" s="88">
        <f>H59+H62+H63+H64</f>
        <v>20</v>
      </c>
      <c r="I58" s="88">
        <f>I59+I62+I63+I64</f>
        <v>42</v>
      </c>
    </row>
    <row r="59" spans="1:9" ht="13.50" customHeight="1">
      <c r="A59" s="58" t="s">
        <v>181</v>
      </c>
      <c r="B59" s="58"/>
      <c r="C59" s="58"/>
      <c r="D59" s="58"/>
      <c r="E59" s="72" t="n">
        <v>1328</v>
      </c>
      <c r="F59" s="72" t="n">
        <v>58</v>
      </c>
      <c r="G59" s="72" t="n">
        <v>18</v>
      </c>
      <c r="H59" s="72" t="n">
        <v>11</v>
      </c>
      <c r="I59" s="72" t="n">
        <v>20</v>
      </c>
    </row>
    <row r="60" spans="1:9" ht="13.50" customHeight="1">
      <c r="A60" s="169" t="s">
        <v>182</v>
      </c>
      <c r="B60" s="170"/>
      <c r="C60" s="170"/>
      <c r="D60" s="171"/>
      <c r="E60" s="72" t="n">
        <v>131</v>
      </c>
      <c r="F60" s="72" t="n">
        <v>36</v>
      </c>
      <c r="G60" s="72" t="n">
        <v>16</v>
      </c>
      <c r="H60" s="72" t="n">
        <v>9</v>
      </c>
      <c r="I60" s="72" t="n">
        <v>19</v>
      </c>
    </row>
    <row r="61" spans="1:9" ht="13.50" customHeight="1">
      <c r="A61" s="169" t="s">
        <v>183</v>
      </c>
      <c r="B61" s="170"/>
      <c r="C61" s="170"/>
      <c r="D61" s="171"/>
      <c r="E61" s="72" t="n">
        <v>922</v>
      </c>
      <c r="F61" s="72" t="n">
        <v>4</v>
      </c>
      <c r="G61" s="72"/>
      <c r="H61" s="72" t="n">
        <v>2</v>
      </c>
      <c r="I61" s="72" t="n">
        <v>1</v>
      </c>
    </row>
    <row r="62" spans="1:9" ht="13.50" customHeight="1">
      <c r="A62" s="58" t="s">
        <v>184</v>
      </c>
      <c r="B62" s="58"/>
      <c r="C62" s="58"/>
      <c r="D62" s="58"/>
      <c r="E62" s="72" t="n">
        <v>21</v>
      </c>
      <c r="F62" s="72" t="n">
        <v>11</v>
      </c>
      <c r="G62" s="72"/>
      <c r="H62" s="72"/>
      <c r="I62" s="72"/>
    </row>
    <row r="63" spans="1:9" ht="13.50" customHeight="1">
      <c r="A63" s="58" t="s">
        <v>185</v>
      </c>
      <c r="B63" s="58"/>
      <c r="C63" s="58"/>
      <c r="D63" s="58"/>
      <c r="E63" s="72" t="n">
        <v>1388</v>
      </c>
      <c r="F63" s="72" t="n">
        <v>406</v>
      </c>
      <c r="G63" s="72" t="n">
        <v>26</v>
      </c>
      <c r="H63" s="72" t="n">
        <v>9</v>
      </c>
      <c r="I63" s="72" t="n">
        <v>20</v>
      </c>
    </row>
    <row r="64" spans="1:9" ht="13.50" customHeight="1">
      <c r="A64" s="58" t="s">
        <v>186</v>
      </c>
      <c r="B64" s="58"/>
      <c r="C64" s="58"/>
      <c r="D64" s="58"/>
      <c r="E64" s="72" t="n">
        <v>1075</v>
      </c>
      <c r="F64" s="72" t="n">
        <v>160</v>
      </c>
      <c r="G64" s="72" t="n">
        <v>23</v>
      </c>
      <c r="H64" s="72"/>
      <c r="I64" s="72" t="n">
        <v>2</v>
      </c>
    </row>
    <row r="65" spans="1:9">
      <c r="A65" s="2"/>
      <c r="B65" s="2"/>
      <c r="C65" s="2"/>
      <c r="D65" s="2"/>
      <c r="E65" s="2"/>
      <c r="F65" s="2"/>
      <c r="G65" s="2"/>
      <c r="H65" s="2"/>
      <c r="I65" s="2"/>
    </row>
    <row r="66" spans="1:9">
      <c r="A66" s="167" t="s">
        <v>187</v>
      </c>
      <c r="B66" s="167"/>
      <c r="C66" s="167"/>
      <c r="D66" s="167"/>
      <c r="E66" s="167"/>
      <c r="F66" s="167"/>
      <c r="G66" s="167"/>
      <c r="H66" s="168"/>
      <c r="I66" s="168"/>
    </row>
    <row r="67" spans="1:7" ht="30" customHeight="1">
      <c r="A67" s="172" t="s">
        <v>188</v>
      </c>
      <c r="B67" s="173"/>
      <c r="C67" s="173"/>
      <c r="D67" s="174"/>
      <c r="E67" s="6" t="s">
        <v>75</v>
      </c>
      <c r="F67" s="6" t="s">
        <v>76</v>
      </c>
      <c r="G67" s="90" t="s">
        <v>189</v>
      </c>
    </row>
    <row r="68" spans="1:7" ht="15" customHeight="1">
      <c r="A68" s="163" t="s">
        <v>180</v>
      </c>
      <c r="B68" s="164"/>
      <c r="C68" s="164"/>
      <c r="D68" s="165"/>
      <c r="E68" s="7" t="n">
        <v>1</v>
      </c>
      <c r="F68" s="91" t="n">
        <v>1044</v>
      </c>
      <c r="G68" s="92" t="n">
        <v>8141908</v>
      </c>
    </row>
    <row r="69" spans="1:9" ht="15" customHeight="1">
      <c r="A69" s="215" t="s">
        <v>190</v>
      </c>
      <c r="B69" s="216"/>
      <c r="C69" s="80" t="s">
        <v>191</v>
      </c>
      <c r="D69" s="166"/>
      <c r="E69" s="89" t="n">
        <v>2</v>
      </c>
      <c r="F69" s="93" t="n">
        <v>167</v>
      </c>
      <c r="G69" s="74" t="n">
        <v>3455638</v>
      </c>
      <c r="H69" s="83"/>
      <c r="I69" s="83"/>
    </row>
    <row r="70" spans="1:9" ht="15" customHeight="1">
      <c r="A70" s="217"/>
      <c r="B70" s="218"/>
      <c r="C70" s="80" t="s">
        <v>192</v>
      </c>
      <c r="D70" s="166"/>
      <c r="E70" s="89" t="n">
        <v>3</v>
      </c>
      <c r="F70" s="93" t="n">
        <v>877</v>
      </c>
      <c r="G70" s="74" t="n">
        <v>4686270</v>
      </c>
      <c r="H70" s="83"/>
      <c r="I70" s="83"/>
    </row>
    <row r="71" spans="1:9" ht="15" customHeight="1">
      <c r="A71" s="210" t="s">
        <v>193</v>
      </c>
      <c r="B71" s="211"/>
      <c r="C71" s="214" t="s">
        <v>194</v>
      </c>
      <c r="D71" s="81"/>
      <c r="E71" s="95" t="n">
        <v>4</v>
      </c>
      <c r="F71" s="94" t="n">
        <v>473</v>
      </c>
      <c r="G71" s="92" t="n">
        <v>295037</v>
      </c>
      <c r="H71" s="83"/>
      <c r="I71" s="83"/>
    </row>
    <row r="72" spans="1:9" ht="30" customHeight="1">
      <c r="A72" s="212"/>
      <c r="B72" s="213"/>
      <c r="C72" s="214" t="s">
        <v>195</v>
      </c>
      <c r="D72" s="81"/>
      <c r="E72" s="89" t="n">
        <v>5</v>
      </c>
      <c r="F72" s="93" t="n">
        <v>1</v>
      </c>
      <c r="G72" s="74" t="n">
        <v>3028</v>
      </c>
      <c r="H72" s="2"/>
      <c r="I72" s="2"/>
    </row>
    <row r="73" spans="1:9" ht="15" customHeight="1">
      <c r="A73" s="210" t="s">
        <v>196</v>
      </c>
      <c r="B73" s="211"/>
      <c r="C73" s="80" t="s">
        <v>197</v>
      </c>
      <c r="D73" s="166"/>
      <c r="E73" s="89" t="n">
        <v>6</v>
      </c>
      <c r="F73" s="93"/>
      <c r="G73" s="74"/>
      <c r="H73" s="83"/>
      <c r="I73" s="83"/>
    </row>
    <row r="74" spans="1:9" ht="15" customHeight="1">
      <c r="A74" s="212"/>
      <c r="B74" s="213"/>
      <c r="C74" s="80" t="s">
        <v>198</v>
      </c>
      <c r="D74" s="166"/>
      <c r="E74" s="89" t="n">
        <v>7</v>
      </c>
      <c r="F74" s="93"/>
      <c r="G74" s="74"/>
      <c r="H74" s="83"/>
      <c r="I74" s="83"/>
    </row>
    <row r="75" spans="1:9">
      <c r="A75" s="2"/>
      <c r="B75" s="2"/>
      <c r="C75" s="2"/>
      <c r="D75" s="2"/>
      <c r="E75" s="2"/>
      <c r="F75" s="2"/>
      <c r="G75" s="2"/>
      <c r="H75" s="2"/>
      <c r="I75" s="2"/>
    </row>
    <row r="76" spans="1:9">
      <c r="A76" s="2"/>
      <c r="B76" s="2"/>
      <c r="C76" s="2"/>
      <c r="D76" s="2"/>
      <c r="E76" s="2"/>
      <c r="F76" s="2"/>
      <c r="G76" s="2"/>
      <c r="H76" s="2"/>
      <c r="I76" s="2"/>
    </row>
    <row r="77" spans="1:9">
      <c r="A77" s="2"/>
      <c r="B77" s="2"/>
      <c r="C77" s="2"/>
      <c r="D77" s="2"/>
      <c r="E77" s="2"/>
      <c r="F77" s="2"/>
      <c r="G77" s="2"/>
      <c r="H77" s="2"/>
      <c r="I77" s="2"/>
    </row>
    <row r="78" spans="1:9">
      <c r="A78" s="2"/>
      <c r="B78" s="2"/>
      <c r="C78" s="2"/>
      <c r="D78" s="2"/>
      <c r="E78" s="2"/>
      <c r="F78" s="2"/>
      <c r="G78" s="2"/>
      <c r="H78" s="2"/>
      <c r="I78" s="2"/>
    </row>
    <row r="79" spans="1:9">
      <c r="A79" s="2"/>
      <c r="B79" s="2"/>
      <c r="C79" s="2"/>
      <c r="D79" s="2"/>
      <c r="E79" s="2"/>
      <c r="F79" s="2"/>
      <c r="G79" s="2"/>
      <c r="H79" s="2"/>
      <c r="I79" s="2"/>
    </row>
    <row r="80" spans="1:9">
      <c r="A80" s="2"/>
      <c r="B80" s="2"/>
      <c r="C80" s="2"/>
      <c r="D80" s="2"/>
      <c r="E80" s="2"/>
      <c r="F80" s="2"/>
      <c r="G80" s="2"/>
      <c r="H80" s="2"/>
      <c r="I80" s="2"/>
    </row>
    <row r="81" spans="1:9">
      <c r="A81" s="2"/>
      <c r="B81" s="2"/>
      <c r="C81" s="2"/>
      <c r="D81" s="2"/>
      <c r="E81" s="2"/>
      <c r="F81" s="2"/>
      <c r="G81" s="2"/>
      <c r="H81" s="2"/>
      <c r="I81" s="2"/>
    </row>
    <row r="82" spans="1:9">
      <c r="A82" s="2"/>
      <c r="B82" s="2"/>
      <c r="C82" s="2"/>
      <c r="D82" s="2"/>
      <c r="E82" s="2"/>
      <c r="F82" s="2"/>
      <c r="G82" s="2"/>
      <c r="H82" s="2"/>
      <c r="I82" s="2"/>
    </row>
    <row r="83" spans="1:9">
      <c r="A83" s="2"/>
      <c r="B83" s="2"/>
      <c r="C83" s="2"/>
      <c r="D83" s="2"/>
      <c r="E83" s="2"/>
      <c r="F83" s="2"/>
      <c r="G83" s="2"/>
      <c r="H83" s="2"/>
      <c r="I83" s="2"/>
    </row>
    <row r="84" spans="1:9">
      <c r="A84" s="2"/>
      <c r="B84" s="2"/>
      <c r="C84" s="2"/>
      <c r="D84" s="2"/>
      <c r="E84" s="2"/>
      <c r="F84" s="2"/>
      <c r="G84" s="2"/>
      <c r="H84" s="2"/>
      <c r="I84" s="2"/>
    </row>
    <row r="85" spans="1:9">
      <c r="A85" s="2"/>
      <c r="B85" s="2"/>
      <c r="C85" s="2"/>
      <c r="D85" s="2"/>
      <c r="E85" s="2"/>
      <c r="F85" s="2"/>
      <c r="G85" s="2"/>
      <c r="H85" s="2"/>
      <c r="I85" s="2"/>
    </row>
    <row r="86" spans="1:9">
      <c r="A86" s="2"/>
      <c r="B86" s="2"/>
      <c r="C86" s="2"/>
      <c r="D86" s="2"/>
      <c r="E86" s="2"/>
      <c r="F86" s="2"/>
      <c r="G86" s="2"/>
      <c r="H86" s="2"/>
      <c r="I86" s="2"/>
    </row>
    <row r="87" spans="1:9">
      <c r="A87" s="2"/>
      <c r="B87" s="2"/>
      <c r="C87" s="2"/>
      <c r="D87" s="2"/>
      <c r="E87" s="2"/>
      <c r="F87" s="2"/>
      <c r="G87" s="2"/>
      <c r="H87" s="2"/>
      <c r="I87" s="2"/>
    </row>
    <row r="88" spans="1:9">
      <c r="A88" s="2"/>
      <c r="B88" s="2"/>
      <c r="C88" s="2"/>
      <c r="D88" s="2"/>
      <c r="E88" s="2"/>
      <c r="F88" s="2"/>
      <c r="G88" s="2"/>
      <c r="H88" s="2"/>
      <c r="I88" s="2"/>
    </row>
    <row r="89" spans="1:9">
      <c r="A89" s="2"/>
      <c r="B89" s="2"/>
      <c r="C89" s="2"/>
      <c r="D89" s="2"/>
      <c r="E89" s="2"/>
      <c r="F89" s="2"/>
      <c r="G89" s="2"/>
      <c r="H89" s="2"/>
      <c r="I89" s="2"/>
    </row>
    <row r="90" spans="1:9">
      <c r="A90" s="2"/>
      <c r="B90" s="2"/>
      <c r="C90" s="2"/>
      <c r="D90" s="2"/>
      <c r="E90" s="2"/>
      <c r="F90" s="2"/>
      <c r="G90" s="2"/>
      <c r="H90" s="2"/>
      <c r="I90" s="2"/>
    </row>
    <row r="91" spans="1:9">
      <c r="A91" s="2"/>
      <c r="B91" s="2"/>
      <c r="C91" s="2"/>
      <c r="D91" s="2"/>
      <c r="E91" s="2"/>
      <c r="F91" s="2"/>
      <c r="G91" s="2"/>
      <c r="H91" s="2"/>
      <c r="I91" s="2"/>
    </row>
    <row r="92" spans="1:9">
      <c r="A92" s="2"/>
      <c r="B92" s="2"/>
      <c r="C92" s="2"/>
      <c r="D92" s="2"/>
      <c r="E92" s="2"/>
      <c r="F92" s="2"/>
      <c r="G92" s="2"/>
      <c r="H92" s="2"/>
      <c r="I92" s="2"/>
    </row>
    <row r="93" spans="1:9">
      <c r="A93" s="2"/>
      <c r="B93" s="2"/>
      <c r="C93" s="2"/>
      <c r="D93" s="2"/>
      <c r="E93" s="2"/>
      <c r="F93" s="2"/>
      <c r="G93" s="2"/>
      <c r="H93" s="2"/>
      <c r="I93" s="2"/>
    </row>
    <row r="94" spans="1:9">
      <c r="A94" s="2"/>
      <c r="B94" s="2"/>
      <c r="C94" s="2"/>
      <c r="D94" s="2"/>
      <c r="E94" s="2"/>
      <c r="F94" s="2"/>
      <c r="G94" s="2"/>
      <c r="H94" s="2"/>
      <c r="I94" s="2"/>
    </row>
    <row r="95" spans="1:9">
      <c r="A95" s="2"/>
      <c r="B95" s="2"/>
      <c r="C95" s="2"/>
      <c r="D95" s="2"/>
      <c r="E95" s="2"/>
      <c r="F95" s="2"/>
      <c r="G95" s="2"/>
      <c r="H95" s="2"/>
      <c r="I95" s="2"/>
    </row>
    <row r="96" spans="1:9">
      <c r="A96" s="2"/>
      <c r="B96" s="2"/>
      <c r="C96" s="2"/>
      <c r="D96" s="2"/>
      <c r="E96" s="2"/>
      <c r="F96" s="2"/>
      <c r="G96" s="2"/>
      <c r="H96" s="2"/>
      <c r="I96" s="2"/>
    </row>
    <row r="97" spans="1:9">
      <c r="A97" s="2"/>
      <c r="B97" s="2"/>
      <c r="C97" s="2"/>
      <c r="D97" s="2"/>
      <c r="E97" s="2"/>
      <c r="F97" s="2"/>
      <c r="G97" s="2"/>
      <c r="H97" s="2"/>
      <c r="I97" s="2"/>
    </row>
    <row r="98" spans="1:9">
      <c r="A98" s="2"/>
      <c r="B98" s="2"/>
      <c r="C98" s="2"/>
      <c r="D98" s="2"/>
      <c r="E98" s="2"/>
      <c r="F98" s="2"/>
      <c r="G98" s="2"/>
      <c r="H98" s="2"/>
      <c r="I98" s="2"/>
    </row>
    <row r="99" spans="1:9">
      <c r="A99" s="2"/>
      <c r="B99" s="2"/>
      <c r="C99" s="2"/>
      <c r="D99" s="2"/>
      <c r="E99" s="2"/>
      <c r="F99" s="2"/>
      <c r="G99" s="2"/>
      <c r="H99" s="2"/>
      <c r="I99" s="2"/>
    </row>
    <row r="100" spans="1:9">
      <c r="A100" s="2"/>
      <c r="B100" s="2"/>
      <c r="C100" s="2"/>
      <c r="D100" s="2"/>
      <c r="E100" s="2"/>
      <c r="F100" s="2"/>
      <c r="G100" s="2"/>
      <c r="H100" s="2"/>
      <c r="I100" s="2"/>
    </row>
    <row r="101" spans="1:9">
      <c r="A101" s="2"/>
      <c r="B101" s="2"/>
      <c r="C101" s="2"/>
      <c r="D101" s="2"/>
      <c r="E101" s="2"/>
      <c r="F101" s="2"/>
      <c r="G101" s="2"/>
      <c r="H101" s="2"/>
      <c r="I101" s="2"/>
    </row>
    <row r="102" spans="1:9">
      <c r="A102" s="2"/>
      <c r="B102" s="2"/>
      <c r="C102" s="2"/>
      <c r="D102" s="2"/>
      <c r="E102" s="2"/>
      <c r="F102" s="2"/>
      <c r="G102" s="2"/>
      <c r="H102" s="2"/>
      <c r="I102" s="2"/>
    </row>
    <row r="103" spans="1:9">
      <c r="A103" s="2"/>
      <c r="B103" s="2"/>
      <c r="C103" s="2"/>
      <c r="D103" s="2"/>
      <c r="E103" s="2"/>
      <c r="F103" s="2"/>
      <c r="G103" s="2"/>
      <c r="H103" s="2"/>
      <c r="I103" s="2"/>
    </row>
    <row r="104" spans="1:9">
      <c r="A104" s="2"/>
      <c r="B104" s="2"/>
      <c r="C104" s="2"/>
      <c r="D104" s="2"/>
      <c r="E104" s="2"/>
      <c r="F104" s="2"/>
      <c r="G104" s="2"/>
      <c r="H104" s="2"/>
      <c r="I104" s="2"/>
    </row>
    <row r="105" spans="1:9">
      <c r="A105" s="2"/>
      <c r="B105" s="2"/>
      <c r="C105" s="2"/>
      <c r="D105" s="2"/>
      <c r="E105" s="2"/>
      <c r="F105" s="2"/>
      <c r="G105" s="2"/>
      <c r="H105" s="2"/>
      <c r="I105" s="2"/>
    </row>
    <row r="106" spans="1:9">
      <c r="A106" s="2"/>
      <c r="B106" s="2"/>
      <c r="C106" s="2"/>
      <c r="D106" s="2"/>
      <c r="E106" s="2"/>
      <c r="F106" s="2"/>
      <c r="G106" s="2"/>
      <c r="H106" s="2"/>
      <c r="I106" s="2"/>
    </row>
    <row r="107" spans="1:9">
      <c r="A107" s="2"/>
      <c r="B107" s="2"/>
      <c r="C107" s="2"/>
      <c r="D107" s="2"/>
      <c r="E107" s="2"/>
      <c r="F107" s="2"/>
      <c r="G107" s="2"/>
      <c r="H107" s="2"/>
      <c r="I107" s="2"/>
    </row>
    <row r="108" spans="1:9">
      <c r="A108" s="2"/>
      <c r="B108" s="2"/>
      <c r="C108" s="2"/>
      <c r="D108" s="2"/>
      <c r="E108" s="2"/>
      <c r="F108" s="2"/>
      <c r="G108" s="2"/>
      <c r="H108" s="2"/>
      <c r="I108" s="2"/>
    </row>
    <row r="109" spans="1:9">
      <c r="A109" s="2"/>
      <c r="B109" s="2"/>
      <c r="C109" s="2"/>
      <c r="D109" s="2"/>
      <c r="E109" s="2"/>
      <c r="F109" s="2"/>
      <c r="G109" s="2"/>
      <c r="H109" s="2"/>
      <c r="I109" s="2"/>
    </row>
    <row r="110" spans="1:9">
      <c r="A110" s="2"/>
      <c r="B110" s="2"/>
      <c r="C110" s="2"/>
      <c r="D110" s="2"/>
      <c r="E110" s="2"/>
      <c r="F110" s="2"/>
      <c r="G110" s="2"/>
      <c r="H110" s="2"/>
      <c r="I110" s="2"/>
    </row>
    <row r="111" spans="1:9">
      <c r="A111" s="2"/>
      <c r="B111" s="2"/>
      <c r="C111" s="2"/>
      <c r="D111" s="2"/>
      <c r="E111" s="2"/>
      <c r="F111" s="2"/>
      <c r="G111" s="2"/>
      <c r="H111" s="2"/>
      <c r="I111" s="2"/>
    </row>
    <row r="112" spans="1:9">
      <c r="A112" s="2"/>
      <c r="B112" s="2"/>
      <c r="C112" s="2"/>
      <c r="D112" s="2"/>
      <c r="E112" s="2"/>
      <c r="F112" s="2"/>
      <c r="G112" s="2"/>
      <c r="H112" s="2"/>
      <c r="I112" s="2"/>
    </row>
    <row r="113" spans="1:9">
      <c r="A113" s="2"/>
      <c r="B113" s="2"/>
      <c r="C113" s="2"/>
      <c r="D113" s="2"/>
      <c r="E113" s="2"/>
      <c r="F113" s="2"/>
      <c r="G113" s="2"/>
      <c r="H113" s="2"/>
      <c r="I113" s="2"/>
    </row>
    <row r="114" spans="1:9">
      <c r="A114" s="2"/>
      <c r="B114" s="2"/>
      <c r="C114" s="2"/>
      <c r="D114" s="2"/>
      <c r="E114" s="2"/>
      <c r="F114" s="2"/>
      <c r="G114" s="2"/>
      <c r="H114" s="2"/>
      <c r="I114" s="2"/>
    </row>
    <row r="115" spans="1:9">
      <c r="A115" s="2"/>
      <c r="B115" s="2"/>
      <c r="C115" s="2"/>
      <c r="D115" s="2"/>
      <c r="E115" s="2"/>
      <c r="F115" s="2"/>
      <c r="G115" s="2"/>
      <c r="H115" s="2"/>
      <c r="I115" s="2"/>
    </row>
    <row r="116" spans="1:9">
      <c r="A116" s="2"/>
      <c r="B116" s="2"/>
      <c r="C116" s="2"/>
      <c r="D116" s="2"/>
      <c r="E116" s="2"/>
      <c r="F116" s="2"/>
      <c r="G116" s="2"/>
      <c r="H116" s="2"/>
      <c r="I116" s="2"/>
    </row>
    <row r="117" spans="1:9">
      <c r="A117" s="2"/>
      <c r="B117" s="2"/>
      <c r="C117" s="2"/>
      <c r="D117" s="2"/>
      <c r="E117" s="2"/>
      <c r="F117" s="2"/>
      <c r="G117" s="2"/>
      <c r="H117" s="2"/>
      <c r="I117" s="2"/>
    </row>
    <row r="118" spans="1:9">
      <c r="A118" s="2"/>
      <c r="B118" s="2"/>
      <c r="C118" s="2"/>
      <c r="D118" s="2"/>
      <c r="E118" s="2"/>
      <c r="F118" s="2"/>
      <c r="G118" s="2"/>
      <c r="H118" s="2"/>
      <c r="I118" s="2"/>
    </row>
    <row r="119" spans="1:9">
      <c r="A119" s="2"/>
      <c r="B119" s="2"/>
      <c r="C119" s="2"/>
      <c r="D119" s="2"/>
      <c r="E119" s="2"/>
      <c r="F119" s="2"/>
      <c r="G119" s="2"/>
      <c r="H119" s="2"/>
      <c r="I119" s="2"/>
    </row>
    <row r="120" spans="1:1">
      <c r="A120" s="2"/>
    </row>
    <row r="121" spans="1:1">
      <c r="A121" s="2"/>
    </row>
    <row r="122" spans="1:1">
      <c r="A122" s="2"/>
    </row>
  </sheetData>
  <mergeCells count="84">
    <mergeCell ref="A1:D1"/>
    <mergeCell ref="A2:G2"/>
    <mergeCell ref="B3:G3"/>
    <mergeCell ref="A3:A24"/>
    <mergeCell ref="C4:G4"/>
    <mergeCell ref="B4:B9"/>
    <mergeCell ref="C5:G5"/>
    <mergeCell ref="C6:G6"/>
    <mergeCell ref="C7:G7"/>
    <mergeCell ref="C8:G8"/>
    <mergeCell ref="C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D25:G25"/>
    <mergeCell ref="B25:C27"/>
    <mergeCell ref="A25:A36"/>
    <mergeCell ref="D26:G26"/>
    <mergeCell ref="D27:G27"/>
    <mergeCell ref="D28:G28"/>
    <mergeCell ref="B28:C30"/>
    <mergeCell ref="D29:G29"/>
    <mergeCell ref="D30:G30"/>
    <mergeCell ref="D31:G31"/>
    <mergeCell ref="B31:C32"/>
    <mergeCell ref="D32:G32"/>
    <mergeCell ref="B33:G33"/>
    <mergeCell ref="B34:G34"/>
    <mergeCell ref="B35:G35"/>
    <mergeCell ref="B36:G36"/>
    <mergeCell ref="D37:G37"/>
    <mergeCell ref="B37:C39"/>
    <mergeCell ref="A37:A49"/>
    <mergeCell ref="D38:G38"/>
    <mergeCell ref="D39:G39"/>
    <mergeCell ref="D40:G40"/>
    <mergeCell ref="B40:C42"/>
    <mergeCell ref="D41:G41"/>
    <mergeCell ref="D42:G42"/>
    <mergeCell ref="D43:G43"/>
    <mergeCell ref="B43:C44"/>
    <mergeCell ref="D44:G44"/>
    <mergeCell ref="B45:G45"/>
    <mergeCell ref="B46:G46"/>
    <mergeCell ref="B47:G47"/>
    <mergeCell ref="B48:G48"/>
    <mergeCell ref="B49:G49"/>
    <mergeCell ref="A50:I50"/>
    <mergeCell ref="A51:G51"/>
    <mergeCell ref="A52:G52"/>
    <mergeCell ref="A53:G53"/>
    <mergeCell ref="E56:I56"/>
    <mergeCell ref="A56:D57"/>
    <mergeCell ref="A58:D58"/>
    <mergeCell ref="A59:D59"/>
    <mergeCell ref="A60:D60"/>
    <mergeCell ref="A61:D61"/>
    <mergeCell ref="A62:D62"/>
    <mergeCell ref="A63:D63"/>
    <mergeCell ref="A64:D64"/>
    <mergeCell ref="A66:I66"/>
    <mergeCell ref="A67:D67"/>
    <mergeCell ref="A68:D68"/>
    <mergeCell ref="C69:D69"/>
    <mergeCell ref="A69:B70"/>
    <mergeCell ref="C70:D70"/>
    <mergeCell ref="C71:D71"/>
    <mergeCell ref="A71:B72"/>
    <mergeCell ref="C72:D72"/>
    <mergeCell ref="C73:D73"/>
    <mergeCell ref="A73:B74"/>
    <mergeCell ref="C74:D74"/>
  </mergeCells>
  <printOptions>
    <extLst>
      <ext uri="smNativeData">
        <pm:pageFlags xmlns:pm="smNativeData" id="7199" printRowHead="0" printColHead="0" printHeadLine="0" printFootLine="1" autoHeightHeader="0" autoHeightFooter="0" fitToPageBoth="1"/>
      </ext>
    </extLst>
  </printOptions>
  <pageMargins left="0.393056" right="0.196528" top="0.196528" bottom="0.786806" header="0.393056" footer="0.393056"/>
  <pageSetup paperSize="9" scale="78" firstPageNumber="11" fitToWidth="1" fitToHeight="1" useFirstPageNumber="1"/>
  <headerFooter>
    <oddFooter>&amp;L0E500514&amp;R44</oddFooter>
    <extLst>
      <ext uri="smNativeData">
        <pm:header xmlns:pm="smNativeData" id="7199" l="56" r="56" t="56" b="56" borderId="0" fillId="0" vertical="0"/>
        <pm:footer xmlns:pm="smNativeData" id="7199" l="56" r="56" t="56" b="56" borderId="0" fillId="0" vertical="2"/>
        <pm:paperBin xmlns:pm="smNativeData" id="7199" Id="0" type="0" value="0"/>
        <pm:paperBin xmlns:pm="smNativeData" id="7199" Id="1" type="0" value="0"/>
      </ext>
    </extLst>
  </headerFooter>
  <extLst>
    <ext uri="smNativeData">
      <pm:sheetPrefs xmlns:pm="smNativeData" day="71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G29"/>
  <sheetViews>
    <sheetView view="normal" workbookViewId="0">
      <selection activeCell="A1" sqref="A1"/>
    </sheetView>
  </sheetViews>
  <sheetFormatPr defaultRowHeight="13.45"/>
  <cols>
    <col min="1" max="1" width="4.423423" customWidth="1"/>
    <col min="2" max="2" width="60.144144" customWidth="1"/>
    <col min="3" max="3" width="11.144144" customWidth="1"/>
    <col min="4" max="4" width="15.288288" customWidth="1"/>
  </cols>
  <sheetData>
    <row r="1" spans="1:4" ht="18" customHeight="1">
      <c r="A1" s="40" t="s">
        <v>199</v>
      </c>
      <c r="B1" s="41"/>
      <c r="C1" s="41"/>
      <c r="D1" s="41"/>
    </row>
    <row r="2" spans="1:4" ht="25.50" customHeight="1">
      <c r="A2" s="172" t="s">
        <v>25</v>
      </c>
      <c r="B2" s="173"/>
      <c r="C2" s="6" t="s">
        <v>75</v>
      </c>
      <c r="D2" s="6" t="s">
        <v>76</v>
      </c>
    </row>
    <row r="3" spans="1:4" ht="27.75" customHeight="1">
      <c r="A3" s="159" t="s">
        <v>200</v>
      </c>
      <c r="B3" s="159"/>
      <c r="C3" s="7" t="n">
        <v>1</v>
      </c>
      <c r="D3" s="85">
        <f>IF('розділ 1 '!J46&lt;&gt;0,'розділ 1 '!K46*100/'розділ 1 '!J46,0)</f>
        <v>20.4049844236760123</v>
      </c>
    </row>
    <row r="4" spans="1:4" ht="18" customHeight="1">
      <c r="A4" s="221" t="s">
        <v>127</v>
      </c>
      <c r="B4" s="58" t="s">
        <v>201</v>
      </c>
      <c r="C4" s="7" t="n">
        <v>2</v>
      </c>
      <c r="D4" s="85">
        <f>IF('розділ 1 '!J16&lt;&gt;0,'розділ 1 '!K16*100/'розділ 1 '!J16,0)</f>
        <v>38.915094339622641</v>
      </c>
    </row>
    <row r="5" spans="1:4" ht="18" customHeight="1">
      <c r="A5" s="222"/>
      <c r="B5" s="58" t="s">
        <v>202</v>
      </c>
      <c r="C5" s="7" t="n">
        <v>3</v>
      </c>
      <c r="D5" s="85">
        <f>IF('розділ 1 '!J25&lt;&gt;0,'розділ 1 '!K25*100/'розділ 1 '!J25,0)</f>
        <v>6.25</v>
      </c>
    </row>
    <row r="6" spans="1:4" ht="18" customHeight="1">
      <c r="A6" s="222"/>
      <c r="B6" s="58" t="s">
        <v>203</v>
      </c>
      <c r="C6" s="7" t="n">
        <v>4</v>
      </c>
      <c r="D6" s="85">
        <f>IF('розділ 1 '!J40&lt;&gt;0,'розділ 1 '!K40*100/'розділ 1 '!J40,0)</f>
        <v>13.8036809815950914</v>
      </c>
    </row>
    <row r="7" spans="1:4" ht="18" customHeight="1">
      <c r="A7" s="222"/>
      <c r="B7" s="61" t="s">
        <v>204</v>
      </c>
      <c r="C7" s="7" t="n">
        <v>5</v>
      </c>
      <c r="D7" s="85">
        <f>IF('розділ 1 '!J45&lt;&gt;0,'розділ 1 '!K45*100/'розділ 1 '!J45,0)</f>
        <v>2.5</v>
      </c>
    </row>
    <row r="8" spans="1:4" ht="18" customHeight="1">
      <c r="A8" s="159" t="s">
        <v>205</v>
      </c>
      <c r="B8" s="159"/>
      <c r="C8" s="7" t="n">
        <v>6</v>
      </c>
      <c r="D8" s="85">
        <f>IF('розділ 1 '!F46&lt;&gt;0,'розділ 1 '!H46*100/'розділ 1 '!F46,0)</f>
        <v>92.42577257119774</v>
      </c>
    </row>
    <row r="9" spans="1:4" ht="18" customHeight="1">
      <c r="A9" s="159" t="s">
        <v>206</v>
      </c>
      <c r="B9" s="159"/>
      <c r="C9" s="7" t="n">
        <v>7</v>
      </c>
      <c r="D9" s="74">
        <f>IF('розділ 3'!I52&lt;&gt;0,'розділ 1 '!H46/'розділ 3'!I52,0)</f>
        <v>915.200000000000045</v>
      </c>
    </row>
    <row r="10" spans="1:4" ht="25.50" customHeight="1">
      <c r="A10" s="159" t="s">
        <v>207</v>
      </c>
      <c r="B10" s="159"/>
      <c r="C10" s="7" t="n">
        <v>8</v>
      </c>
      <c r="D10" s="74">
        <f>IF('розділ 3'!I52&lt;&gt;0,'розділ 1 '!E46/'розділ 3'!I52,0)</f>
        <v>1172</v>
      </c>
    </row>
    <row r="11" spans="1:4" ht="16.50" customHeight="1">
      <c r="A11" s="42" t="s">
        <v>208</v>
      </c>
      <c r="B11" s="142"/>
      <c r="C11" s="7" t="n">
        <v>9</v>
      </c>
      <c r="D11" s="72" t="n">
        <v>70</v>
      </c>
    </row>
    <row r="12" spans="1:4" ht="16.50" customHeight="1">
      <c r="A12" s="58" t="s">
        <v>181</v>
      </c>
      <c r="B12" s="58"/>
      <c r="C12" s="7" t="n">
        <v>10</v>
      </c>
      <c r="D12" s="72" t="n">
        <v>53</v>
      </c>
    </row>
    <row r="13" spans="1:4" ht="16.50" customHeight="1">
      <c r="A13" s="169" t="s">
        <v>182</v>
      </c>
      <c r="B13" s="171"/>
      <c r="C13" s="7" t="n">
        <v>11</v>
      </c>
      <c r="D13" s="72" t="n">
        <v>276</v>
      </c>
    </row>
    <row r="14" spans="1:4" ht="16.50" customHeight="1">
      <c r="A14" s="169" t="s">
        <v>183</v>
      </c>
      <c r="B14" s="171"/>
      <c r="C14" s="7" t="n">
        <v>12</v>
      </c>
      <c r="D14" s="72" t="n">
        <v>8</v>
      </c>
    </row>
    <row r="15" spans="1:4" ht="16.50" customHeight="1">
      <c r="A15" s="58" t="s">
        <v>184</v>
      </c>
      <c r="B15" s="58"/>
      <c r="C15" s="7" t="n">
        <v>13</v>
      </c>
      <c r="D15" s="72" t="n">
        <v>77</v>
      </c>
    </row>
    <row r="16" spans="1:4" ht="16.50" customHeight="1">
      <c r="A16" s="58" t="s">
        <v>185</v>
      </c>
      <c r="B16" s="58"/>
      <c r="C16" s="7" t="n">
        <v>14</v>
      </c>
      <c r="D16" s="72" t="n">
        <v>91</v>
      </c>
    </row>
    <row r="17" spans="1:5" ht="16.50" customHeight="1">
      <c r="A17" s="58" t="s">
        <v>186</v>
      </c>
      <c r="B17" s="58"/>
      <c r="C17" s="7" t="n">
        <v>15</v>
      </c>
      <c r="D17" s="72" t="n">
        <v>58</v>
      </c>
      <c r="E17" s="79"/>
    </row>
    <row r="18" spans="1:2" ht="15" customHeight="1">
      <c r="A18" s="59"/>
      <c r="B18" s="59"/>
    </row>
    <row r="19" spans="1:2" ht="15" customHeight="1">
      <c r="A19" s="59"/>
      <c r="B19" s="59"/>
    </row>
    <row r="20" spans="1:4" ht="15" customHeight="1">
      <c r="A20" s="224" t="s">
        <v>209</v>
      </c>
      <c r="B20" s="224"/>
      <c r="C20" s="225" t="s">
        <v>210</v>
      </c>
      <c r="D20" s="225"/>
    </row>
    <row r="21" spans="1:4" ht="15.75" customHeight="1">
      <c r="A21" s="54"/>
      <c r="B21" s="70" t="s">
        <v>211</v>
      </c>
      <c r="C21" s="219" t="s">
        <v>212</v>
      </c>
      <c r="D21" s="219"/>
    </row>
    <row r="22" spans="1:4">
      <c r="A22" s="54"/>
      <c r="B22" s="54"/>
      <c r="C22" s="1"/>
      <c r="D22" s="1"/>
    </row>
    <row r="23" spans="1:7" ht="12.75" customHeight="1">
      <c r="A23" s="55" t="s">
        <v>213</v>
      </c>
      <c r="B23" s="54"/>
      <c r="C23" s="226" t="s">
        <v>214</v>
      </c>
      <c r="D23" s="226"/>
      <c r="G23" s="79"/>
    </row>
    <row r="24" spans="1:4" ht="15.75" customHeight="1">
      <c r="A24" s="56"/>
      <c r="B24" s="70" t="s">
        <v>211</v>
      </c>
      <c r="C24" s="219" t="s">
        <v>212</v>
      </c>
      <c r="D24" s="219"/>
    </row>
    <row r="25" spans="1:4">
      <c r="A25" s="54" t="s">
        <v>215</v>
      </c>
      <c r="B25" s="71"/>
      <c r="C25" s="220" t="s">
        <v>216</v>
      </c>
      <c r="D25" s="220"/>
    </row>
    <row r="26" spans="1:4">
      <c r="A26" s="57" t="s">
        <v>217</v>
      </c>
      <c r="B26" s="71"/>
      <c r="C26" s="176" t="s">
        <v>218</v>
      </c>
      <c r="D26" s="176"/>
    </row>
    <row r="27" spans="1:4">
      <c r="A27" s="54" t="s">
        <v>219</v>
      </c>
      <c r="B27" s="71"/>
      <c r="C27" s="176" t="s">
        <v>220</v>
      </c>
      <c r="D27" s="176"/>
    </row>
    <row r="28" spans="1:1" ht="15.75" customHeight="1"/>
    <row r="29" spans="3:4" ht="12.75" customHeight="1">
      <c r="C29" s="223" t="s">
        <v>221</v>
      </c>
      <c r="D29" s="223"/>
    </row>
  </sheetData>
  <mergeCells count="22">
    <mergeCell ref="A2:B2"/>
    <mergeCell ref="A3:B3"/>
    <mergeCell ref="A4:A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20:B20"/>
    <mergeCell ref="C20:D20"/>
    <mergeCell ref="C21:D21"/>
    <mergeCell ref="C23:D23"/>
    <mergeCell ref="C24:D24"/>
    <mergeCell ref="C25:D25"/>
    <mergeCell ref="C26:D26"/>
    <mergeCell ref="C27:D27"/>
    <mergeCell ref="C29:D29"/>
  </mergeCells>
  <printOptions>
    <extLst>
      <ext uri="smNativeData">
        <pm:pageFlags xmlns:pm="smNativeData" id="7199" printRowHead="0" printColHead="0" printHeadLine="0" printFootLine="1" autoHeightHeader="0" autoHeightFooter="0" fitToPageBoth="0"/>
      </ext>
    </extLst>
  </printOptions>
  <pageMargins left="0.511806" right="0.314583" top="0.747917" bottom="0.747917" header="0.314583" footer="0.314583"/>
  <pageSetup paperSize="9" fitToWidth="1" fitToHeight="1"/>
  <headerFooter>
    <oddFooter>&amp;L0E500514&amp;R55</oddFooter>
    <extLst>
      <ext uri="smNativeData">
        <pm:header xmlns:pm="smNativeData" id="7199" l="56" r="56" t="56" b="56" borderId="0" fillId="0" vertical="0"/>
        <pm:footer xmlns:pm="smNativeData" id="7199" l="56" r="56" t="56" b="56" borderId="0" fillId="0" vertical="2"/>
        <pm:paperBin xmlns:pm="smNativeData" id="7199" Id="0" type="0" value="0"/>
        <pm:paperBin xmlns:pm="smNativeData" id="7199" Id="1" type="0" value="0"/>
      </ext>
    </extLst>
  </headerFooter>
  <extLst>
    <ext uri="smNativeData">
      <pm:sheetPrefs xmlns:pm="smNativeData" day="71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ДП "ІСС"</dc:creator>
  <cp:keywords/>
  <dc:description/>
  <cp:lastModifiedBy>User17</cp:lastModifiedBy>
  <cp:revision>0</cp:revision>
  <dcterms:created xsi:type="dcterms:W3CDTF">2025-02-17T13:44:22Z</dcterms:created>
</cp:coreProperties>
</file>