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enchenko\Desktop\ГЕНДЕР\01.07.2025\"/>
    </mc:Choice>
  </mc:AlternateContent>
  <xr:revisionPtr revIDLastSave="0" documentId="13_ncr:1_{ABCD23D9-7282-4468-88A2-2DE811594BE4}" xr6:coauthVersionLast="47" xr6:coauthVersionMax="47" xr10:uidLastSave="{00000000-0000-0000-0000-000000000000}"/>
  <bookViews>
    <workbookView xWindow="-120" yWindow="-120" windowWidth="29040" windowHeight="15840" tabRatio="601" activeTab="6" xr2:uid="{00000000-000D-0000-FFFF-FFFF00000000}"/>
  </bookViews>
  <sheets>
    <sheet name="Гендерний склад судів" sheetId="1" r:id="rId1"/>
    <sheet name="ААС" sheetId="2" r:id="rId2"/>
    <sheet name="АГС" sheetId="3" r:id="rId3"/>
    <sheet name="АС" sheetId="4" r:id="rId4"/>
    <sheet name="ОАС" sheetId="5" r:id="rId5"/>
    <sheet name="ГС" sheetId="6" r:id="rId6"/>
    <sheet name="МЗС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7" l="1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11" i="7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11" i="5"/>
  <c r="L37" i="5"/>
  <c r="J37" i="5"/>
  <c r="K12" i="1"/>
  <c r="K13" i="1"/>
  <c r="K14" i="1"/>
  <c r="K15" i="1"/>
  <c r="K16" i="1"/>
  <c r="K11" i="1"/>
  <c r="I12" i="1"/>
  <c r="I13" i="1"/>
  <c r="I14" i="1"/>
  <c r="I15" i="1"/>
  <c r="I16" i="1"/>
  <c r="I11" i="1"/>
  <c r="B12" i="1"/>
  <c r="B13" i="1"/>
  <c r="B14" i="1"/>
  <c r="B15" i="1"/>
  <c r="B16" i="1"/>
  <c r="B11" i="1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11" i="5"/>
  <c r="K30" i="6"/>
  <c r="K17" i="6"/>
  <c r="K12" i="6"/>
  <c r="K13" i="6"/>
  <c r="K14" i="6"/>
  <c r="K15" i="6"/>
  <c r="K16" i="6"/>
  <c r="K18" i="6"/>
  <c r="K19" i="6"/>
  <c r="K20" i="6"/>
  <c r="K21" i="6"/>
  <c r="K22" i="6"/>
  <c r="K23" i="6"/>
  <c r="K24" i="6"/>
  <c r="K25" i="6"/>
  <c r="K26" i="6"/>
  <c r="K27" i="6"/>
  <c r="K28" i="6"/>
  <c r="K29" i="6"/>
  <c r="K31" i="6"/>
  <c r="K32" i="6"/>
  <c r="K33" i="6"/>
  <c r="K34" i="6"/>
  <c r="K35" i="6"/>
  <c r="K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11" i="6"/>
  <c r="I30" i="4"/>
  <c r="I31" i="4"/>
  <c r="I32" i="4"/>
  <c r="I33" i="4"/>
  <c r="I34" i="4"/>
  <c r="I20" i="4"/>
  <c r="I21" i="4"/>
  <c r="I22" i="4"/>
  <c r="I23" i="4"/>
  <c r="I24" i="4"/>
  <c r="I25" i="4"/>
  <c r="I26" i="4"/>
  <c r="I27" i="4"/>
  <c r="I28" i="4"/>
  <c r="I29" i="4"/>
  <c r="K20" i="4"/>
  <c r="K12" i="4"/>
  <c r="K13" i="4"/>
  <c r="K14" i="4"/>
  <c r="I12" i="4"/>
  <c r="I13" i="4"/>
  <c r="K15" i="4"/>
  <c r="K16" i="4"/>
  <c r="K17" i="4"/>
  <c r="K18" i="4"/>
  <c r="K19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11" i="4"/>
  <c r="I14" i="4"/>
  <c r="I15" i="4"/>
  <c r="I16" i="4"/>
  <c r="I17" i="4"/>
  <c r="I18" i="4"/>
  <c r="I19" i="4"/>
  <c r="I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11" i="4"/>
  <c r="B17" i="3"/>
  <c r="B18" i="3" s="1"/>
  <c r="K12" i="3"/>
  <c r="K13" i="3"/>
  <c r="K14" i="3"/>
  <c r="K15" i="3"/>
  <c r="K16" i="3"/>
  <c r="K11" i="3"/>
  <c r="K18" i="3" s="1"/>
  <c r="I18" i="3"/>
  <c r="I12" i="3"/>
  <c r="I13" i="3"/>
  <c r="I14" i="3"/>
  <c r="I15" i="3"/>
  <c r="I16" i="3"/>
  <c r="I11" i="3"/>
  <c r="B12" i="3"/>
  <c r="B13" i="3"/>
  <c r="B14" i="3"/>
  <c r="B15" i="3"/>
  <c r="B16" i="3"/>
  <c r="B11" i="3"/>
  <c r="K36" i="7" l="1"/>
  <c r="I36" i="7"/>
  <c r="B36" i="7"/>
  <c r="I17" i="1"/>
  <c r="B17" i="1"/>
  <c r="K37" i="5"/>
  <c r="I37" i="5"/>
  <c r="B37" i="5"/>
  <c r="K36" i="6"/>
  <c r="I36" i="6"/>
  <c r="B36" i="6"/>
  <c r="K35" i="4"/>
  <c r="I35" i="4"/>
  <c r="B35" i="4"/>
  <c r="K12" i="2"/>
  <c r="K13" i="2"/>
  <c r="K14" i="2"/>
  <c r="K15" i="2"/>
  <c r="K16" i="2"/>
  <c r="K17" i="2"/>
  <c r="K11" i="2"/>
  <c r="K18" i="2" s="1"/>
  <c r="I18" i="2"/>
  <c r="I12" i="2"/>
  <c r="I13" i="2"/>
  <c r="I14" i="2"/>
  <c r="I15" i="2"/>
  <c r="I16" i="2"/>
  <c r="I17" i="2"/>
  <c r="I11" i="2"/>
  <c r="B12" i="2"/>
  <c r="B13" i="2"/>
  <c r="B14" i="2"/>
  <c r="B15" i="2"/>
  <c r="B16" i="2"/>
  <c r="B17" i="2"/>
  <c r="B11" i="2"/>
  <c r="Z36" i="7"/>
  <c r="Y36" i="7"/>
  <c r="X36" i="7"/>
  <c r="W36" i="7"/>
  <c r="V36" i="7"/>
  <c r="U36" i="7"/>
  <c r="T36" i="7"/>
  <c r="S36" i="7"/>
  <c r="R36" i="7"/>
  <c r="Q36" i="7"/>
  <c r="P36" i="7"/>
  <c r="O36" i="7"/>
  <c r="N36" i="7"/>
  <c r="M36" i="7"/>
  <c r="L36" i="7"/>
  <c r="J36" i="7"/>
  <c r="H36" i="7"/>
  <c r="G36" i="7"/>
  <c r="F36" i="7"/>
  <c r="E36" i="7"/>
  <c r="D36" i="7"/>
  <c r="C36" i="7"/>
  <c r="B18" i="2" l="1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J36" i="6"/>
  <c r="H36" i="6"/>
  <c r="G36" i="6"/>
  <c r="F36" i="6"/>
  <c r="E36" i="6"/>
  <c r="D36" i="6"/>
  <c r="C36" i="6"/>
  <c r="H37" i="5" l="1"/>
  <c r="G37" i="5"/>
  <c r="F37" i="5"/>
  <c r="E37" i="5"/>
  <c r="D37" i="5"/>
  <c r="C37" i="5"/>
  <c r="D35" i="4" l="1"/>
  <c r="E35" i="4"/>
  <c r="F35" i="4"/>
  <c r="G35" i="4"/>
  <c r="H35" i="4"/>
  <c r="J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C35" i="4"/>
  <c r="Z18" i="3" l="1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J18" i="3"/>
  <c r="H18" i="3"/>
  <c r="G18" i="3"/>
  <c r="F18" i="3"/>
  <c r="E18" i="3"/>
  <c r="D18" i="3"/>
  <c r="C18" i="3"/>
  <c r="G18" i="2"/>
  <c r="H18" i="2"/>
  <c r="J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F18" i="2"/>
  <c r="E18" i="2"/>
  <c r="D18" i="2"/>
  <c r="C18" i="2"/>
  <c r="Z17" i="1"/>
  <c r="Y17" i="1"/>
  <c r="X17" i="1"/>
  <c r="W17" i="1"/>
  <c r="T17" i="1"/>
  <c r="S17" i="1"/>
  <c r="O17" i="1"/>
  <c r="M17" i="1"/>
  <c r="L17" i="1"/>
  <c r="J17" i="1"/>
  <c r="G17" i="1"/>
  <c r="E17" i="1"/>
  <c r="C17" i="1"/>
  <c r="V17" i="1"/>
  <c r="U17" i="1"/>
  <c r="P17" i="1"/>
  <c r="H17" i="1"/>
  <c r="D17" i="1"/>
  <c r="Q17" i="1"/>
  <c r="N17" i="1"/>
  <c r="R17" i="1"/>
  <c r="F17" i="1"/>
  <c r="K17" i="1" l="1"/>
</calcChain>
</file>

<file path=xl/sharedStrings.xml><?xml version="1.0" encoding="utf-8"?>
<sst xmlns="http://schemas.openxmlformats.org/spreadsheetml/2006/main" count="421" uniqueCount="150">
  <si>
    <t xml:space="preserve">                                                                                         </t>
  </si>
  <si>
    <t>разом</t>
  </si>
  <si>
    <t>місцеві загальні</t>
  </si>
  <si>
    <t>місцеві господарські</t>
  </si>
  <si>
    <t>апеляційні загальні</t>
  </si>
  <si>
    <t>апеляційні адміністративні</t>
  </si>
  <si>
    <t>апеляційні господарські</t>
  </si>
  <si>
    <t>Судді</t>
  </si>
  <si>
    <t>окружні адміністративні</t>
  </si>
  <si>
    <t>Суди</t>
  </si>
  <si>
    <t>Державні службовці</t>
  </si>
  <si>
    <t>Робітники</t>
  </si>
  <si>
    <t xml:space="preserve">Всього працюючих  </t>
  </si>
  <si>
    <t xml:space="preserve">  З них жінок</t>
  </si>
  <si>
    <t>З них жінок</t>
  </si>
  <si>
    <t>Голова суду</t>
  </si>
  <si>
    <t>Заступник голови суду</t>
  </si>
  <si>
    <t>Апарат суду</t>
  </si>
  <si>
    <t xml:space="preserve">Патронатна служба </t>
  </si>
  <si>
    <t>Всього працюючих</t>
  </si>
  <si>
    <t xml:space="preserve">Працівники апарату, які виконують функції з обслуговування </t>
  </si>
  <si>
    <t xml:space="preserve">Керівники структурних підрозділів, їх заступники    </t>
  </si>
  <si>
    <t>Керівник апарату суду</t>
  </si>
  <si>
    <t>Заступник керівника апарату суду</t>
  </si>
  <si>
    <t xml:space="preserve">Додаток  1                                                        </t>
  </si>
  <si>
    <t>__________________________</t>
  </si>
  <si>
    <t>до наказу ДСА України</t>
  </si>
  <si>
    <t xml:space="preserve">помічник голови суду, помічник заступника голови суду, помічник судді, прес-секретар </t>
  </si>
  <si>
    <t>Спеціалісти 
(державні службовці)</t>
  </si>
  <si>
    <t>Перший ААС</t>
  </si>
  <si>
    <t>Другий ААС</t>
  </si>
  <si>
    <t>Третій ААС</t>
  </si>
  <si>
    <t>П'ятий ААС</t>
  </si>
  <si>
    <t>Шостий ААС</t>
  </si>
  <si>
    <t>Сьомий ААС</t>
  </si>
  <si>
    <t>Восьмий ААС</t>
  </si>
  <si>
    <t>Західний АГС</t>
  </si>
  <si>
    <t>Південно-Західний АГС</t>
  </si>
  <si>
    <t>Північний АГС</t>
  </si>
  <si>
    <t>Північно-Західний АГС</t>
  </si>
  <si>
    <t>Східний АГС</t>
  </si>
  <si>
    <t>Центральний АГС</t>
  </si>
  <si>
    <t>Вінницький апеляційний суд</t>
  </si>
  <si>
    <t>Волинський апеляційний суд</t>
  </si>
  <si>
    <t>Дніпровський апеляційний суд</t>
  </si>
  <si>
    <t>Донецький апеляційний суд</t>
  </si>
  <si>
    <t>Житомирський апеляційний суд</t>
  </si>
  <si>
    <t>Закарпатський апеляційний суд</t>
  </si>
  <si>
    <t>Запорізький апеляційний суд</t>
  </si>
  <si>
    <t>Івано-Франківський апеляційний суд</t>
  </si>
  <si>
    <t xml:space="preserve">Київський апеляційний суд </t>
  </si>
  <si>
    <t>Кропивницький апеляційний суд</t>
  </si>
  <si>
    <t>Луганський апеляційний суд</t>
  </si>
  <si>
    <t>Львівський апеляційний суд</t>
  </si>
  <si>
    <t>Миколаївський апеляційний суд</t>
  </si>
  <si>
    <t>Одеський апеляційний суд</t>
  </si>
  <si>
    <t>Полтавський апеляційний суд</t>
  </si>
  <si>
    <t>Рівненський апеляційний суд</t>
  </si>
  <si>
    <t>Сумський апеляційний суд</t>
  </si>
  <si>
    <t>Тернопільський апеляційний суд</t>
  </si>
  <si>
    <t>Харківський апеляційний суд</t>
  </si>
  <si>
    <t>Херсонський апеляційний суд</t>
  </si>
  <si>
    <t>Хмельницький апеляційний суд</t>
  </si>
  <si>
    <t>Черкаський апеляційний суд</t>
  </si>
  <si>
    <t xml:space="preserve">Чернівецький апеляційний суд </t>
  </si>
  <si>
    <t>Чернігівський апеляційний суд</t>
  </si>
  <si>
    <t>Вінницький окружний адміністративний суд</t>
  </si>
  <si>
    <t>Волинський окружний адміністративний суд</t>
  </si>
  <si>
    <t>Дніпропетровський окружний адміністративний суд</t>
  </si>
  <si>
    <t>Донецький окружний адміністративний суд</t>
  </si>
  <si>
    <t>Житомирський окружний адміністративний суд</t>
  </si>
  <si>
    <t>Закарпатський окружний адміністративний суд</t>
  </si>
  <si>
    <t>Запорізький окружний адміністративний суд</t>
  </si>
  <si>
    <t>Івано-Франківський окружний адміністративний суд</t>
  </si>
  <si>
    <t>Київський окружний адміністративний суд</t>
  </si>
  <si>
    <t>Кіровоградський окружний адміністративний суд</t>
  </si>
  <si>
    <t>Луганський окружний адміністративний суд</t>
  </si>
  <si>
    <t>Львівський окружний адміністративний суд</t>
  </si>
  <si>
    <t>Миколаївський окружний адміністративний суд</t>
  </si>
  <si>
    <t>Одеський окружний адміністративний суд</t>
  </si>
  <si>
    <t>Полтавський окружний адміністративний суд</t>
  </si>
  <si>
    <t>Рівненський окружний адміністративний суд</t>
  </si>
  <si>
    <t>Сумський окружний адміністративний суд</t>
  </si>
  <si>
    <t>Тернопільський окружний адміністративний суд</t>
  </si>
  <si>
    <t>Харківський окружний адміністративний суд</t>
  </si>
  <si>
    <t>Херсонський окружний адміністративний суд</t>
  </si>
  <si>
    <t>Хмельницький окружний адміністративний суд</t>
  </si>
  <si>
    <t>Черкаський окружний адміністративний суд</t>
  </si>
  <si>
    <t>Чернівецький окружний адміністративний суд</t>
  </si>
  <si>
    <t>Чернігівський окружний адміністративний суд</t>
  </si>
  <si>
    <t>Окружний адміністративний суд м. Києва</t>
  </si>
  <si>
    <t>Господарський суд Вінницької області</t>
  </si>
  <si>
    <t>Господарський суд Волинської області</t>
  </si>
  <si>
    <t>Господарський суд Дніпропетровської області</t>
  </si>
  <si>
    <t>Господарський суд Донецької області</t>
  </si>
  <si>
    <t>Господарський суд Житомирської області</t>
  </si>
  <si>
    <t>Господарський суд Закарпатської області</t>
  </si>
  <si>
    <t>Господарський суд Запорізької області</t>
  </si>
  <si>
    <t>Господарський суд Івано-Франківської області</t>
  </si>
  <si>
    <t>Господарський суд Київської області</t>
  </si>
  <si>
    <t>Господарський суд Кіровоградської області</t>
  </si>
  <si>
    <t>Господарський суд Луганської області</t>
  </si>
  <si>
    <t>Господарський суд Львівської області</t>
  </si>
  <si>
    <t>Господарський суд Миколаївської області</t>
  </si>
  <si>
    <t>Господарський суд Одеської області</t>
  </si>
  <si>
    <t>Господарський суд Полтавської області</t>
  </si>
  <si>
    <t>Господарський суд Рівненської області</t>
  </si>
  <si>
    <t>Господарський суд Сумської області</t>
  </si>
  <si>
    <t>Господарський суд Тернопільської області</t>
  </si>
  <si>
    <t>Господарський суд Харківської області</t>
  </si>
  <si>
    <t>Господарський суд Херсонської області</t>
  </si>
  <si>
    <t>Господарський суд Хмельницької області</t>
  </si>
  <si>
    <t>Господарський суд Черкаської області</t>
  </si>
  <si>
    <t>Господарський суд Чернівецької області</t>
  </si>
  <si>
    <t>Господарський суд Чернігівської області</t>
  </si>
  <si>
    <t>Господарський суд м. Київ</t>
  </si>
  <si>
    <t>м. Київ</t>
  </si>
  <si>
    <t>Вінницька область</t>
  </si>
  <si>
    <t>Волинська область</t>
  </si>
  <si>
    <t>Дніпропетровська область</t>
  </si>
  <si>
    <t>Донецька область</t>
  </si>
  <si>
    <t>Житомирська область</t>
  </si>
  <si>
    <t>Закарпатська область</t>
  </si>
  <si>
    <t>Запорізька область</t>
  </si>
  <si>
    <t>Івано-Франківська область</t>
  </si>
  <si>
    <t>Київська область</t>
  </si>
  <si>
    <t>Кіровоградська область</t>
  </si>
  <si>
    <t>Луганська область</t>
  </si>
  <si>
    <t>Львівська область</t>
  </si>
  <si>
    <t>Миколаївська область</t>
  </si>
  <si>
    <t>Одеська область</t>
  </si>
  <si>
    <t>Полтавська область</t>
  </si>
  <si>
    <t>Рівненська область</t>
  </si>
  <si>
    <t>Сумська область</t>
  </si>
  <si>
    <t>Тернопільська область</t>
  </si>
  <si>
    <t>Харківська область</t>
  </si>
  <si>
    <t>Херсонська область</t>
  </si>
  <si>
    <t>Хмельницька область</t>
  </si>
  <si>
    <t>Черкаська область</t>
  </si>
  <si>
    <t>Чернівецька область</t>
  </si>
  <si>
    <t>Чернігівська область</t>
  </si>
  <si>
    <t>Київський міський окружний адміністративний суд</t>
  </si>
  <si>
    <t>Зведена інформація про гендерний склад суддів та працівників апаратів апеляційних та місцевих судів України станом на 01.07.2025</t>
  </si>
  <si>
    <t>Зведена інформація про гендерний склад суддів та працівників апаратів апеляційних адміністративних судів України станом на 01.07.2025</t>
  </si>
  <si>
    <t>Зведена інформація про гендерний склад суддів та працівників апаратів апеляційних господарських судів України станом на 01.07.2025</t>
  </si>
  <si>
    <t>Зведена інформація про гендерний склад суддів та працівників апаратів апеляційних судів України станом на 01.07.2025</t>
  </si>
  <si>
    <t>Зведена інформація про гендерний склад суддів та працівників апаратів окружних адміністративних судів України станом на 01.07.2025</t>
  </si>
  <si>
    <t>Зведена інформація про гендерний склад суддів та працівників апаратів господарських судів України станом на 01.07.2025</t>
  </si>
  <si>
    <t>Зведена інформація про гендерний склад суддів та працівників апаратів місцевих загальних судів України станом на 01.07.2025</t>
  </si>
  <si>
    <t>Рівненський АГС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</si>
</sst>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к.&quot;_-;\-* #,##0.00\ &quot;к.&quot;_-;_-* &quot;-&quot;??\ &quot;к.&quot;_-;_-@_-"/>
    <numFmt numFmtId="165" formatCode="_-* #,##0.00_₴_-;\-* #,##0.00_₴_-;_-* &quot;-&quot;??_₴_-;_-@_-"/>
  </numFmts>
  <fonts count="6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name val="Times New Roman"/>
      <family val="1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Times New Roman"/>
      <family val="1"/>
    </font>
    <font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color rgb="FFFF0000"/>
      <name val="Times New Roman"/>
      <family val="1"/>
      <charset val="204"/>
    </font>
    <font>
      <sz val="11"/>
      <color indexed="8"/>
      <name val="Arial"/>
      <family val="2"/>
      <charset val="204"/>
    </font>
    <font>
      <sz val="10"/>
      <color indexed="8"/>
      <name val="Arial Cyr1"/>
      <charset val="204"/>
    </font>
    <font>
      <b/>
      <sz val="18"/>
      <color indexed="56"/>
      <name val="Cambria"/>
      <family val="1"/>
      <charset val="204"/>
    </font>
    <font>
      <sz val="10"/>
      <color indexed="8"/>
      <name val="Arial Cyr"/>
      <family val="2"/>
      <charset val="204"/>
    </font>
    <font>
      <sz val="10"/>
      <color indexed="8"/>
      <name val="Arial"/>
      <family val="2"/>
      <charset val="204"/>
    </font>
    <font>
      <i/>
      <sz val="11"/>
      <color indexed="54"/>
      <name val="Calibri"/>
      <family val="2"/>
      <charset val="204"/>
    </font>
    <font>
      <sz val="10"/>
      <name val="Mang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i/>
      <sz val="11"/>
      <color rgb="FF7F7F7F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10"/>
      <color theme="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i/>
      <sz val="14"/>
      <name val="Times New Roman"/>
      <family val="1"/>
      <charset val="204"/>
    </font>
    <font>
      <sz val="18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</fonts>
  <fills count="6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19"/>
      </patternFill>
    </fill>
    <fill>
      <patternFill patternType="solid">
        <fgColor indexed="44"/>
        <bgColor indexed="4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50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47"/>
        <bgColor indexed="22"/>
      </patternFill>
    </fill>
    <fill>
      <patternFill patternType="solid">
        <fgColor indexed="11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/>
      <bottom style="hair">
        <color indexed="30"/>
      </bottom>
      <diagonal/>
    </border>
    <border>
      <left/>
      <right/>
      <top style="hair">
        <color indexed="62"/>
      </top>
      <bottom style="double">
        <color indexed="6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40">
    <xf numFmtId="0" fontId="0" fillId="0" borderId="0"/>
    <xf numFmtId="0" fontId="1" fillId="0" borderId="0"/>
    <xf numFmtId="0" fontId="1" fillId="0" borderId="0"/>
    <xf numFmtId="0" fontId="22" fillId="0" borderId="0"/>
    <xf numFmtId="0" fontId="24" fillId="5" borderId="0" applyNumberFormat="0" applyBorder="0" applyAlignment="0" applyProtection="0"/>
    <xf numFmtId="0" fontId="24" fillId="0" borderId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9" borderId="0" applyNumberFormat="0" applyBorder="0" applyAlignment="0" applyProtection="0"/>
    <xf numFmtId="0" fontId="24" fillId="8" borderId="0" applyNumberFormat="0" applyBorder="0" applyAlignment="0" applyProtection="0"/>
    <xf numFmtId="0" fontId="24" fillId="14" borderId="0" applyNumberFormat="0" applyBorder="0" applyAlignment="0" applyProtection="0"/>
    <xf numFmtId="0" fontId="24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5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8" borderId="0" applyNumberFormat="0" applyBorder="0" applyAlignment="0" applyProtection="0"/>
    <xf numFmtId="0" fontId="25" fillId="11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10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6" fillId="13" borderId="17" applyNumberFormat="0" applyAlignment="0" applyProtection="0"/>
    <xf numFmtId="0" fontId="27" fillId="23" borderId="18" applyNumberFormat="0" applyAlignment="0" applyProtection="0"/>
    <xf numFmtId="0" fontId="28" fillId="23" borderId="17" applyNumberFormat="0" applyAlignment="0" applyProtection="0"/>
    <xf numFmtId="0" fontId="29" fillId="0" borderId="19" applyNumberFormat="0" applyFill="0" applyAlignment="0" applyProtection="0"/>
    <xf numFmtId="0" fontId="30" fillId="0" borderId="20" applyNumberFormat="0" applyFill="0" applyAlignment="0" applyProtection="0"/>
    <xf numFmtId="0" fontId="31" fillId="0" borderId="21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22" applyNumberFormat="0" applyFill="0" applyAlignment="0" applyProtection="0"/>
    <xf numFmtId="0" fontId="33" fillId="24" borderId="23" applyNumberFormat="0" applyAlignment="0" applyProtection="0"/>
    <xf numFmtId="0" fontId="34" fillId="0" borderId="0" applyNumberFormat="0" applyFill="0" applyBorder="0" applyAlignment="0" applyProtection="0"/>
    <xf numFmtId="0" fontId="35" fillId="25" borderId="0" applyNumberFormat="0" applyBorder="0" applyAlignment="0" applyProtection="0"/>
    <xf numFmtId="0" fontId="36" fillId="6" borderId="0" applyNumberFormat="0" applyBorder="0" applyAlignment="0" applyProtection="0"/>
    <xf numFmtId="0" fontId="37" fillId="0" borderId="0" applyNumberFormat="0" applyFill="0" applyBorder="0" applyAlignment="0" applyProtection="0"/>
    <xf numFmtId="0" fontId="24" fillId="26" borderId="24" applyNumberFormat="0" applyFont="0" applyAlignment="0" applyProtection="0"/>
    <xf numFmtId="0" fontId="38" fillId="0" borderId="25" applyNumberFormat="0" applyFill="0" applyAlignment="0" applyProtection="0"/>
    <xf numFmtId="0" fontId="39" fillId="0" borderId="0" applyNumberFormat="0" applyFill="0" applyBorder="0" applyAlignment="0" applyProtection="0"/>
    <xf numFmtId="0" fontId="40" fillId="7" borderId="0" applyNumberFormat="0" applyBorder="0" applyAlignment="0" applyProtection="0"/>
    <xf numFmtId="0" fontId="41" fillId="0" borderId="0"/>
    <xf numFmtId="0" fontId="23" fillId="0" borderId="0"/>
    <xf numFmtId="0" fontId="41" fillId="0" borderId="0"/>
    <xf numFmtId="0" fontId="24" fillId="0" borderId="0"/>
    <xf numFmtId="0" fontId="41" fillId="0" borderId="0"/>
    <xf numFmtId="0" fontId="24" fillId="36" borderId="0" applyBorder="0" applyProtection="0"/>
    <xf numFmtId="0" fontId="24" fillId="33" borderId="0" applyBorder="0" applyProtection="0"/>
    <xf numFmtId="0" fontId="24" fillId="35" borderId="0" applyBorder="0" applyProtection="0"/>
    <xf numFmtId="0" fontId="24" fillId="31" borderId="0" applyBorder="0" applyProtection="0"/>
    <xf numFmtId="0" fontId="24" fillId="30" borderId="0" applyBorder="0" applyProtection="0"/>
    <xf numFmtId="0" fontId="47" fillId="0" borderId="0" applyBorder="0" applyProtection="0"/>
    <xf numFmtId="0" fontId="24" fillId="0" borderId="0" applyBorder="0" applyProtection="0"/>
    <xf numFmtId="0" fontId="47" fillId="0" borderId="0" applyBorder="0" applyProtection="0"/>
    <xf numFmtId="0" fontId="44" fillId="0" borderId="0" applyBorder="0" applyProtection="0"/>
    <xf numFmtId="0" fontId="46" fillId="0" borderId="0" applyBorder="0" applyProtection="0"/>
    <xf numFmtId="0" fontId="44" fillId="0" borderId="0" applyBorder="0" applyProtection="0"/>
    <xf numFmtId="0" fontId="46" fillId="0" borderId="0" applyBorder="0" applyProtection="0"/>
    <xf numFmtId="0" fontId="35" fillId="49" borderId="0" applyBorder="0" applyProtection="0"/>
    <xf numFmtId="0" fontId="45" fillId="0" borderId="0" applyBorder="0" applyProtection="0"/>
    <xf numFmtId="0" fontId="33" fillId="48" borderId="23" applyProtection="0"/>
    <xf numFmtId="0" fontId="32" fillId="0" borderId="33" applyProtection="0"/>
    <xf numFmtId="0" fontId="31" fillId="0" borderId="0" applyBorder="0" applyProtection="0"/>
    <xf numFmtId="0" fontId="31" fillId="0" borderId="32" applyProtection="0"/>
    <xf numFmtId="0" fontId="30" fillId="0" borderId="31" applyProtection="0"/>
    <xf numFmtId="0" fontId="29" fillId="0" borderId="30" applyProtection="0"/>
    <xf numFmtId="0" fontId="28" fillId="47" borderId="28" applyProtection="0"/>
    <xf numFmtId="0" fontId="27" fillId="47" borderId="29" applyProtection="0"/>
    <xf numFmtId="0" fontId="25" fillId="41" borderId="0" applyBorder="0" applyProtection="0"/>
    <xf numFmtId="0" fontId="25" fillId="40" borderId="0" applyBorder="0" applyProtection="0"/>
    <xf numFmtId="0" fontId="25" fillId="45" borderId="0" applyBorder="0" applyProtection="0"/>
    <xf numFmtId="0" fontId="25" fillId="44" borderId="0" applyBorder="0" applyProtection="0"/>
    <xf numFmtId="0" fontId="25" fillId="43" borderId="0" applyBorder="0" applyProtection="0"/>
    <xf numFmtId="0" fontId="44" fillId="0" borderId="0" applyBorder="0" applyProtection="0"/>
    <xf numFmtId="0" fontId="48" fillId="0" borderId="0" applyBorder="0" applyProtection="0"/>
    <xf numFmtId="0" fontId="25" fillId="42" borderId="0" applyBorder="0" applyProtection="0"/>
    <xf numFmtId="0" fontId="25" fillId="41" borderId="0" applyBorder="0" applyProtection="0"/>
    <xf numFmtId="0" fontId="25" fillId="40" borderId="0" applyBorder="0" applyProtection="0"/>
    <xf numFmtId="0" fontId="25" fillId="37" borderId="0" applyBorder="0" applyProtection="0"/>
    <xf numFmtId="0" fontId="25" fillId="36" borderId="0" applyBorder="0" applyProtection="0"/>
    <xf numFmtId="0" fontId="25" fillId="39" borderId="0" applyBorder="0" applyProtection="0"/>
    <xf numFmtId="0" fontId="24" fillId="38" borderId="0" applyBorder="0" applyProtection="0"/>
    <xf numFmtId="0" fontId="24" fillId="35" borderId="0" applyBorder="0" applyProtection="0"/>
    <xf numFmtId="0" fontId="24" fillId="32" borderId="0" applyBorder="0" applyProtection="0"/>
    <xf numFmtId="0" fontId="24" fillId="37" borderId="0" applyBorder="0" applyProtection="0"/>
    <xf numFmtId="0" fontId="43" fillId="0" borderId="0"/>
    <xf numFmtId="0" fontId="24" fillId="32" borderId="0" applyBorder="0" applyProtection="0"/>
    <xf numFmtId="0" fontId="22" fillId="0" borderId="0"/>
    <xf numFmtId="0" fontId="24" fillId="34" borderId="0" applyBorder="0" applyProtection="0"/>
    <xf numFmtId="0" fontId="26" fillId="34" borderId="28" applyProtection="0"/>
    <xf numFmtId="0" fontId="24" fillId="29" borderId="0" applyBorder="0" applyProtection="0"/>
    <xf numFmtId="0" fontId="25" fillId="46" borderId="0" applyBorder="0" applyProtection="0"/>
    <xf numFmtId="0" fontId="36" fillId="30" borderId="0" applyBorder="0" applyProtection="0"/>
    <xf numFmtId="0" fontId="37" fillId="0" borderId="0" applyBorder="0" applyProtection="0"/>
    <xf numFmtId="0" fontId="43" fillId="50" borderId="34" applyProtection="0"/>
    <xf numFmtId="0" fontId="38" fillId="0" borderId="25" applyProtection="0"/>
    <xf numFmtId="0" fontId="39" fillId="0" borderId="0" applyBorder="0" applyProtection="0"/>
    <xf numFmtId="0" fontId="40" fillId="31" borderId="0" applyBorder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5" borderId="0" applyNumberFormat="0" applyBorder="0" applyAlignment="0" applyProtection="0"/>
    <xf numFmtId="0" fontId="25" fillId="39" borderId="0" applyNumberFormat="0" applyBorder="0" applyAlignment="0" applyProtection="0"/>
    <xf numFmtId="0" fontId="28" fillId="54" borderId="17" applyNumberFormat="0" applyAlignment="0" applyProtection="0"/>
    <xf numFmtId="0" fontId="24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53" borderId="0" applyNumberFormat="0" applyBorder="0" applyAlignment="0" applyProtection="0"/>
    <xf numFmtId="0" fontId="24" fillId="51" borderId="0" applyNumberFormat="0" applyBorder="0" applyAlignment="0" applyProtection="0"/>
    <xf numFmtId="0" fontId="25" fillId="36" borderId="0" applyNumberFormat="0" applyBorder="0" applyAlignment="0" applyProtection="0"/>
    <xf numFmtId="0" fontId="48" fillId="0" borderId="0" applyNumberFormat="0" applyFill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6" borderId="0" applyNumberFormat="0" applyBorder="0" applyAlignment="0" applyProtection="0"/>
    <xf numFmtId="0" fontId="26" fillId="52" borderId="17" applyNumberFormat="0" applyAlignment="0" applyProtection="0"/>
    <xf numFmtId="0" fontId="27" fillId="54" borderId="18" applyNumberFormat="0" applyAlignment="0" applyProtection="0"/>
    <xf numFmtId="0" fontId="33" fillId="48" borderId="23" applyNumberFormat="0" applyAlignment="0" applyProtection="0"/>
    <xf numFmtId="0" fontId="36" fillId="30" borderId="0" applyNumberFormat="0" applyBorder="0" applyAlignment="0" applyProtection="0"/>
    <xf numFmtId="0" fontId="25" fillId="42" borderId="0" applyNumberFormat="0" applyBorder="0" applyAlignment="0" applyProtection="0"/>
    <xf numFmtId="0" fontId="24" fillId="33" borderId="0" applyNumberFormat="0" applyBorder="0" applyAlignment="0" applyProtection="0"/>
    <xf numFmtId="0" fontId="24" fillId="31" borderId="0" applyNumberFormat="0" applyBorder="0" applyAlignment="0" applyProtection="0"/>
    <xf numFmtId="0" fontId="24" fillId="52" borderId="0" applyNumberFormat="0" applyBorder="0" applyAlignment="0" applyProtection="0"/>
    <xf numFmtId="0" fontId="25" fillId="41" borderId="0" applyNumberFormat="0" applyBorder="0" applyAlignment="0" applyProtection="0"/>
    <xf numFmtId="0" fontId="24" fillId="38" borderId="0" applyNumberFormat="0" applyBorder="0" applyAlignment="0" applyProtection="0"/>
    <xf numFmtId="0" fontId="25" fillId="53" borderId="0" applyNumberFormat="0" applyBorder="0" applyAlignment="0" applyProtection="0"/>
    <xf numFmtId="0" fontId="49" fillId="50" borderId="24" applyNumberFormat="0" applyAlignment="0" applyProtection="0"/>
    <xf numFmtId="0" fontId="24" fillId="51" borderId="0" applyNumberFormat="0" applyBorder="0" applyAlignment="0" applyProtection="0"/>
    <xf numFmtId="0" fontId="25" fillId="40" borderId="0" applyNumberFormat="0" applyBorder="0" applyAlignment="0" applyProtection="0"/>
    <xf numFmtId="0" fontId="35" fillId="49" borderId="0" applyNumberFormat="0" applyBorder="0" applyAlignment="0" applyProtection="0"/>
    <xf numFmtId="0" fontId="40" fillId="31" borderId="0" applyNumberFormat="0" applyBorder="0" applyAlignment="0" applyProtection="0"/>
    <xf numFmtId="164" fontId="1" fillId="0" borderId="0" applyFont="0" applyFill="0" applyBorder="0" applyAlignment="0" applyProtection="0"/>
    <xf numFmtId="0" fontId="51" fillId="0" borderId="0"/>
    <xf numFmtId="165" fontId="50" fillId="0" borderId="0" applyFont="0" applyFill="0" applyBorder="0" applyAlignment="0" applyProtection="0"/>
    <xf numFmtId="0" fontId="52" fillId="0" borderId="0" applyBorder="0" applyProtection="0"/>
  </cellStyleXfs>
  <cellXfs count="286">
    <xf numFmtId="0" fontId="0" fillId="0" borderId="0" xfId="0"/>
    <xf numFmtId="0" fontId="2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vertical="center"/>
    </xf>
    <xf numFmtId="0" fontId="16" fillId="0" borderId="14" xfId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left" vertical="center" wrapText="1"/>
    </xf>
    <xf numFmtId="0" fontId="13" fillId="0" borderId="11" xfId="1" applyFont="1" applyBorder="1" applyAlignment="1">
      <alignment horizontal="left" vertical="center" wrapText="1"/>
    </xf>
    <xf numFmtId="0" fontId="13" fillId="0" borderId="13" xfId="1" applyFont="1" applyBorder="1" applyAlignment="1">
      <alignment horizontal="left" vertical="center" wrapText="1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6" fillId="0" borderId="0" xfId="2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center"/>
    </xf>
    <xf numFmtId="0" fontId="17" fillId="0" borderId="6" xfId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0" fontId="17" fillId="27" borderId="4" xfId="0" applyFont="1" applyFill="1" applyBorder="1" applyAlignment="1">
      <alignment horizontal="center" vertical="center" wrapText="1"/>
    </xf>
    <xf numFmtId="1" fontId="12" fillId="27" borderId="1" xfId="0" applyNumberFormat="1" applyFont="1" applyFill="1" applyBorder="1" applyAlignment="1">
      <alignment horizontal="center" vertical="center"/>
    </xf>
    <xf numFmtId="1" fontId="14" fillId="27" borderId="7" xfId="2" applyNumberFormat="1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" fontId="19" fillId="0" borderId="0" xfId="2" applyNumberFormat="1" applyFont="1" applyAlignment="1">
      <alignment horizontal="center" vertical="center" wrapText="1"/>
    </xf>
    <xf numFmtId="0" fontId="17" fillId="28" borderId="9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0" xfId="2" applyFont="1" applyAlignment="1">
      <alignment vertical="center" wrapText="1"/>
    </xf>
    <xf numFmtId="0" fontId="21" fillId="0" borderId="26" xfId="2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53" fillId="0" borderId="0" xfId="0" applyFont="1"/>
    <xf numFmtId="0" fontId="10" fillId="0" borderId="4" xfId="0" applyFont="1" applyBorder="1" applyAlignment="1">
      <alignment horizontal="center" vertical="center" wrapText="1"/>
    </xf>
    <xf numFmtId="0" fontId="10" fillId="28" borderId="1" xfId="0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6" fillId="0" borderId="0" xfId="1" applyFont="1" applyAlignment="1">
      <alignment horizontal="center" vertical="center" wrapText="1"/>
    </xf>
    <xf numFmtId="0" fontId="42" fillId="0" borderId="0" xfId="1" applyFont="1" applyAlignment="1">
      <alignment horizontal="center" vertical="center"/>
    </xf>
    <xf numFmtId="1" fontId="12" fillId="28" borderId="1" xfId="0" applyNumberFormat="1" applyFont="1" applyFill="1" applyBorder="1" applyAlignment="1">
      <alignment horizontal="center" vertical="center"/>
    </xf>
    <xf numFmtId="0" fontId="17" fillId="55" borderId="4" xfId="0" applyFont="1" applyFill="1" applyBorder="1" applyAlignment="1">
      <alignment horizontal="center" vertical="center" wrapText="1"/>
    </xf>
    <xf numFmtId="1" fontId="12" fillId="55" borderId="1" xfId="0" applyNumberFormat="1" applyFont="1" applyFill="1" applyBorder="1" applyAlignment="1">
      <alignment horizontal="center" vertical="center"/>
    </xf>
    <xf numFmtId="0" fontId="10" fillId="56" borderId="1" xfId="0" applyFont="1" applyFill="1" applyBorder="1" applyAlignment="1">
      <alignment horizontal="center" vertical="center" wrapText="1"/>
    </xf>
    <xf numFmtId="0" fontId="17" fillId="56" borderId="9" xfId="0" applyFont="1" applyFill="1" applyBorder="1" applyAlignment="1">
      <alignment horizontal="center" vertical="center" wrapText="1"/>
    </xf>
    <xf numFmtId="1" fontId="12" fillId="56" borderId="1" xfId="0" applyNumberFormat="1" applyFont="1" applyFill="1" applyBorder="1" applyAlignment="1">
      <alignment horizontal="center" vertical="center"/>
    </xf>
    <xf numFmtId="0" fontId="8" fillId="55" borderId="1" xfId="0" applyFont="1" applyFill="1" applyBorder="1" applyAlignment="1">
      <alignment vertical="center"/>
    </xf>
    <xf numFmtId="0" fontId="17" fillId="3" borderId="4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0" fontId="10" fillId="57" borderId="1" xfId="0" applyFont="1" applyFill="1" applyBorder="1" applyAlignment="1">
      <alignment horizontal="center" vertical="center" wrapText="1"/>
    </xf>
    <xf numFmtId="0" fontId="17" fillId="57" borderId="1" xfId="0" applyFont="1" applyFill="1" applyBorder="1" applyAlignment="1">
      <alignment horizontal="center" vertical="center" wrapText="1"/>
    </xf>
    <xf numFmtId="0" fontId="17" fillId="57" borderId="9" xfId="0" applyFont="1" applyFill="1" applyBorder="1" applyAlignment="1">
      <alignment horizontal="center" vertical="center" wrapText="1"/>
    </xf>
    <xf numFmtId="1" fontId="12" fillId="57" borderId="1" xfId="0" applyNumberFormat="1" applyFont="1" applyFill="1" applyBorder="1" applyAlignment="1">
      <alignment horizontal="center" vertical="center"/>
    </xf>
    <xf numFmtId="0" fontId="10" fillId="58" borderId="1" xfId="0" applyFont="1" applyFill="1" applyBorder="1" applyAlignment="1">
      <alignment horizontal="center" vertical="center" wrapText="1"/>
    </xf>
    <xf numFmtId="0" fontId="17" fillId="58" borderId="9" xfId="0" applyFont="1" applyFill="1" applyBorder="1" applyAlignment="1">
      <alignment horizontal="center" vertical="center" wrapText="1"/>
    </xf>
    <xf numFmtId="1" fontId="12" fillId="58" borderId="1" xfId="0" applyNumberFormat="1" applyFont="1" applyFill="1" applyBorder="1" applyAlignment="1">
      <alignment horizontal="center" vertical="center"/>
    </xf>
    <xf numFmtId="0" fontId="17" fillId="58" borderId="1" xfId="0" applyFont="1" applyFill="1" applyBorder="1" applyAlignment="1">
      <alignment horizontal="center" vertical="center" wrapText="1"/>
    </xf>
    <xf numFmtId="0" fontId="54" fillId="2" borderId="0" xfId="1" applyFont="1" applyFill="1" applyAlignment="1">
      <alignment horizontal="center" vertical="center"/>
    </xf>
    <xf numFmtId="0" fontId="55" fillId="2" borderId="26" xfId="0" applyFont="1" applyFill="1" applyBorder="1" applyAlignment="1">
      <alignment vertical="center"/>
    </xf>
    <xf numFmtId="0" fontId="55" fillId="2" borderId="38" xfId="0" applyFont="1" applyFill="1" applyBorder="1" applyAlignment="1">
      <alignment vertical="center"/>
    </xf>
    <xf numFmtId="14" fontId="8" fillId="4" borderId="11" xfId="1" applyNumberFormat="1" applyFont="1" applyFill="1" applyBorder="1" applyAlignment="1">
      <alignment horizontal="center" vertical="center" wrapText="1"/>
    </xf>
    <xf numFmtId="1" fontId="12" fillId="27" borderId="27" xfId="0" applyNumberFormat="1" applyFont="1" applyFill="1" applyBorder="1" applyAlignment="1">
      <alignment horizontal="center" vertical="center"/>
    </xf>
    <xf numFmtId="1" fontId="12" fillId="55" borderId="27" xfId="0" applyNumberFormat="1" applyFont="1" applyFill="1" applyBorder="1" applyAlignment="1">
      <alignment horizontal="center" vertical="center"/>
    </xf>
    <xf numFmtId="1" fontId="12" fillId="3" borderId="27" xfId="0" applyNumberFormat="1" applyFont="1" applyFill="1" applyBorder="1" applyAlignment="1">
      <alignment horizontal="center" vertical="center"/>
    </xf>
    <xf numFmtId="1" fontId="12" fillId="2" borderId="27" xfId="0" applyNumberFormat="1" applyFont="1" applyFill="1" applyBorder="1" applyAlignment="1">
      <alignment horizontal="center" vertical="center"/>
    </xf>
    <xf numFmtId="1" fontId="12" fillId="56" borderId="27" xfId="0" applyNumberFormat="1" applyFont="1" applyFill="1" applyBorder="1" applyAlignment="1">
      <alignment horizontal="center" vertical="center"/>
    </xf>
    <xf numFmtId="1" fontId="12" fillId="28" borderId="27" xfId="0" applyNumberFormat="1" applyFont="1" applyFill="1" applyBorder="1" applyAlignment="1">
      <alignment horizontal="center" vertical="center"/>
    </xf>
    <xf numFmtId="1" fontId="12" fillId="57" borderId="27" xfId="0" applyNumberFormat="1" applyFont="1" applyFill="1" applyBorder="1" applyAlignment="1">
      <alignment horizontal="center" vertical="center"/>
    </xf>
    <xf numFmtId="1" fontId="12" fillId="58" borderId="27" xfId="0" applyNumberFormat="1" applyFont="1" applyFill="1" applyBorder="1" applyAlignment="1">
      <alignment horizontal="center" vertical="center"/>
    </xf>
    <xf numFmtId="1" fontId="12" fillId="27" borderId="4" xfId="0" applyNumberFormat="1" applyFont="1" applyFill="1" applyBorder="1" applyAlignment="1">
      <alignment horizontal="center" vertical="center"/>
    </xf>
    <xf numFmtId="14" fontId="8" fillId="4" borderId="42" xfId="1" applyNumberFormat="1" applyFont="1" applyFill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/>
    </xf>
    <xf numFmtId="0" fontId="56" fillId="0" borderId="11" xfId="0" applyFont="1" applyBorder="1" applyAlignment="1">
      <alignment horizontal="left" vertical="center"/>
    </xf>
    <xf numFmtId="0" fontId="57" fillId="0" borderId="11" xfId="0" applyFont="1" applyBorder="1" applyAlignment="1">
      <alignment vertical="center" wrapText="1"/>
    </xf>
    <xf numFmtId="0" fontId="57" fillId="2" borderId="11" xfId="0" applyFont="1" applyFill="1" applyBorder="1" applyAlignment="1">
      <alignment vertical="center" wrapText="1"/>
    </xf>
    <xf numFmtId="0" fontId="57" fillId="0" borderId="11" xfId="0" applyFont="1" applyBorder="1" applyAlignment="1">
      <alignment vertical="center"/>
    </xf>
    <xf numFmtId="0" fontId="57" fillId="0" borderId="11" xfId="0" applyFont="1" applyBorder="1" applyAlignment="1">
      <alignment horizontal="left" vertical="center"/>
    </xf>
    <xf numFmtId="0" fontId="57" fillId="0" borderId="11" xfId="0" applyFont="1" applyBorder="1" applyAlignment="1">
      <alignment horizontal="left" vertical="center" wrapText="1"/>
    </xf>
    <xf numFmtId="1" fontId="12" fillId="59" borderId="1" xfId="0" applyNumberFormat="1" applyFont="1" applyFill="1" applyBorder="1" applyAlignment="1">
      <alignment horizontal="center" vertical="center"/>
    </xf>
    <xf numFmtId="1" fontId="12" fillId="60" borderId="1" xfId="0" applyNumberFormat="1" applyFont="1" applyFill="1" applyBorder="1" applyAlignment="1">
      <alignment horizontal="center" vertical="center"/>
    </xf>
    <xf numFmtId="1" fontId="12" fillId="61" borderId="1" xfId="0" applyNumberFormat="1" applyFont="1" applyFill="1" applyBorder="1" applyAlignment="1">
      <alignment horizontal="center" vertical="center"/>
    </xf>
    <xf numFmtId="1" fontId="12" fillId="62" borderId="1" xfId="0" applyNumberFormat="1" applyFont="1" applyFill="1" applyBorder="1" applyAlignment="1">
      <alignment horizontal="center" vertical="center"/>
    </xf>
    <xf numFmtId="1" fontId="12" fillId="63" borderId="1" xfId="0" applyNumberFormat="1" applyFont="1" applyFill="1" applyBorder="1" applyAlignment="1">
      <alignment horizontal="center" vertical="center"/>
    </xf>
    <xf numFmtId="1" fontId="12" fillId="64" borderId="1" xfId="0" applyNumberFormat="1" applyFont="1" applyFill="1" applyBorder="1" applyAlignment="1">
      <alignment horizontal="center" vertical="center"/>
    </xf>
    <xf numFmtId="1" fontId="12" fillId="65" borderId="1" xfId="0" applyNumberFormat="1" applyFont="1" applyFill="1" applyBorder="1" applyAlignment="1">
      <alignment horizontal="center" vertical="center"/>
    </xf>
    <xf numFmtId="1" fontId="12" fillId="27" borderId="2" xfId="0" applyNumberFormat="1" applyFont="1" applyFill="1" applyBorder="1" applyAlignment="1">
      <alignment horizontal="center" vertical="center"/>
    </xf>
    <xf numFmtId="1" fontId="12" fillId="55" borderId="2" xfId="0" applyNumberFormat="1" applyFont="1" applyFill="1" applyBorder="1" applyAlignment="1">
      <alignment horizontal="center" vertical="center"/>
    </xf>
    <xf numFmtId="1" fontId="12" fillId="3" borderId="2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 vertical="center"/>
    </xf>
    <xf numFmtId="1" fontId="12" fillId="56" borderId="2" xfId="0" applyNumberFormat="1" applyFont="1" applyFill="1" applyBorder="1" applyAlignment="1">
      <alignment horizontal="center" vertical="center"/>
    </xf>
    <xf numFmtId="1" fontId="12" fillId="28" borderId="2" xfId="0" applyNumberFormat="1" applyFont="1" applyFill="1" applyBorder="1" applyAlignment="1">
      <alignment horizontal="center" vertical="center"/>
    </xf>
    <xf numFmtId="1" fontId="12" fillId="57" borderId="2" xfId="0" applyNumberFormat="1" applyFont="1" applyFill="1" applyBorder="1" applyAlignment="1">
      <alignment horizontal="center" vertical="center"/>
    </xf>
    <xf numFmtId="1" fontId="12" fillId="58" borderId="2" xfId="0" applyNumberFormat="1" applyFont="1" applyFill="1" applyBorder="1" applyAlignment="1">
      <alignment horizontal="center" vertical="center"/>
    </xf>
    <xf numFmtId="0" fontId="16" fillId="0" borderId="43" xfId="1" applyFont="1" applyBorder="1" applyAlignment="1">
      <alignment horizontal="center" vertical="center" wrapText="1"/>
    </xf>
    <xf numFmtId="1" fontId="14" fillId="27" borderId="44" xfId="2" applyNumberFormat="1" applyFont="1" applyFill="1" applyBorder="1" applyAlignment="1">
      <alignment horizontal="center" vertical="center" wrapText="1"/>
    </xf>
    <xf numFmtId="1" fontId="12" fillId="66" borderId="1" xfId="0" applyNumberFormat="1" applyFont="1" applyFill="1" applyBorder="1" applyAlignment="1">
      <alignment horizontal="center" vertical="center"/>
    </xf>
    <xf numFmtId="1" fontId="12" fillId="67" borderId="1" xfId="0" applyNumberFormat="1" applyFont="1" applyFill="1" applyBorder="1" applyAlignment="1">
      <alignment horizontal="center" vertical="center"/>
    </xf>
    <xf numFmtId="1" fontId="14" fillId="55" borderId="7" xfId="2" applyNumberFormat="1" applyFont="1" applyFill="1" applyBorder="1" applyAlignment="1">
      <alignment horizontal="center" vertical="center" wrapText="1"/>
    </xf>
    <xf numFmtId="1" fontId="14" fillId="56" borderId="7" xfId="2" applyNumberFormat="1" applyFont="1" applyFill="1" applyBorder="1" applyAlignment="1">
      <alignment horizontal="center" vertical="center" wrapText="1"/>
    </xf>
    <xf numFmtId="1" fontId="14" fillId="28" borderId="7" xfId="2" applyNumberFormat="1" applyFont="1" applyFill="1" applyBorder="1" applyAlignment="1">
      <alignment horizontal="center" vertical="center" wrapText="1"/>
    </xf>
    <xf numFmtId="1" fontId="14" fillId="57" borderId="7" xfId="2" applyNumberFormat="1" applyFont="1" applyFill="1" applyBorder="1" applyAlignment="1">
      <alignment horizontal="center" vertical="center" wrapText="1"/>
    </xf>
    <xf numFmtId="1" fontId="14" fillId="58" borderId="7" xfId="2" applyNumberFormat="1" applyFont="1" applyFill="1" applyBorder="1" applyAlignment="1">
      <alignment horizontal="center" vertical="center" wrapText="1"/>
    </xf>
    <xf numFmtId="1" fontId="14" fillId="3" borderId="7" xfId="2" applyNumberFormat="1" applyFont="1" applyFill="1" applyBorder="1" applyAlignment="1">
      <alignment horizontal="center" vertical="center" wrapText="1"/>
    </xf>
    <xf numFmtId="1" fontId="14" fillId="0" borderId="7" xfId="2" applyNumberFormat="1" applyFont="1" applyBorder="1" applyAlignment="1">
      <alignment horizontal="center" vertical="center" wrapText="1"/>
    </xf>
    <xf numFmtId="1" fontId="14" fillId="55" borderId="44" xfId="2" applyNumberFormat="1" applyFont="1" applyFill="1" applyBorder="1" applyAlignment="1">
      <alignment horizontal="center" vertical="center" wrapText="1"/>
    </xf>
    <xf numFmtId="1" fontId="14" fillId="3" borderId="44" xfId="2" applyNumberFormat="1" applyFont="1" applyFill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1" fontId="14" fillId="0" borderId="44" xfId="2" applyNumberFormat="1" applyFont="1" applyBorder="1" applyAlignment="1">
      <alignment horizontal="center" vertical="center" wrapText="1"/>
    </xf>
    <xf numFmtId="1" fontId="14" fillId="56" borderId="44" xfId="2" applyNumberFormat="1" applyFont="1" applyFill="1" applyBorder="1" applyAlignment="1">
      <alignment horizontal="center" vertical="center" wrapText="1"/>
    </xf>
    <xf numFmtId="1" fontId="14" fillId="28" borderId="44" xfId="2" applyNumberFormat="1" applyFont="1" applyFill="1" applyBorder="1" applyAlignment="1">
      <alignment horizontal="center" vertical="center" wrapText="1"/>
    </xf>
    <xf numFmtId="1" fontId="14" fillId="57" borderId="44" xfId="2" applyNumberFormat="1" applyFont="1" applyFill="1" applyBorder="1" applyAlignment="1">
      <alignment horizontal="center" vertical="center" wrapText="1"/>
    </xf>
    <xf numFmtId="1" fontId="14" fillId="58" borderId="44" xfId="2" applyNumberFormat="1" applyFont="1" applyFill="1" applyBorder="1" applyAlignment="1">
      <alignment horizontal="center" vertical="center" wrapText="1"/>
    </xf>
    <xf numFmtId="1" fontId="14" fillId="58" borderId="45" xfId="2" applyNumberFormat="1" applyFont="1" applyFill="1" applyBorder="1" applyAlignment="1">
      <alignment horizontal="center" vertical="center" wrapText="1"/>
    </xf>
    <xf numFmtId="0" fontId="17" fillId="27" borderId="27" xfId="0" applyFont="1" applyFill="1" applyBorder="1" applyAlignment="1">
      <alignment horizontal="center" vertical="center" wrapText="1"/>
    </xf>
    <xf numFmtId="0" fontId="17" fillId="55" borderId="27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7" fillId="56" borderId="40" xfId="0" applyFont="1" applyFill="1" applyBorder="1" applyAlignment="1">
      <alignment horizontal="center" vertical="center" wrapText="1"/>
    </xf>
    <xf numFmtId="0" fontId="17" fillId="28" borderId="40" xfId="0" applyFont="1" applyFill="1" applyBorder="1" applyAlignment="1">
      <alignment horizontal="center" vertical="center" wrapText="1"/>
    </xf>
    <xf numFmtId="0" fontId="17" fillId="57" borderId="2" xfId="0" applyFont="1" applyFill="1" applyBorder="1" applyAlignment="1">
      <alignment horizontal="center" vertical="center" wrapText="1"/>
    </xf>
    <xf numFmtId="0" fontId="17" fillId="57" borderId="40" xfId="0" applyFont="1" applyFill="1" applyBorder="1" applyAlignment="1">
      <alignment horizontal="center" vertical="center" wrapText="1"/>
    </xf>
    <xf numFmtId="0" fontId="17" fillId="58" borderId="40" xfId="0" applyFont="1" applyFill="1" applyBorder="1" applyAlignment="1">
      <alignment horizontal="center" vertical="center" wrapText="1"/>
    </xf>
    <xf numFmtId="0" fontId="17" fillId="58" borderId="2" xfId="0" applyFont="1" applyFill="1" applyBorder="1" applyAlignment="1">
      <alignment horizontal="center" vertical="center" wrapText="1"/>
    </xf>
    <xf numFmtId="0" fontId="13" fillId="0" borderId="47" xfId="1" applyFont="1" applyBorder="1" applyAlignment="1">
      <alignment horizontal="left" vertical="center" wrapText="1"/>
    </xf>
    <xf numFmtId="0" fontId="13" fillId="0" borderId="48" xfId="1" applyFont="1" applyBorder="1" applyAlignment="1">
      <alignment horizontal="left" vertical="center" wrapText="1"/>
    </xf>
    <xf numFmtId="0" fontId="13" fillId="0" borderId="49" xfId="1" applyFont="1" applyBorder="1" applyAlignment="1">
      <alignment horizontal="left" vertical="center" wrapText="1"/>
    </xf>
    <xf numFmtId="1" fontId="12" fillId="27" borderId="1" xfId="2" applyNumberFormat="1" applyFont="1" applyFill="1" applyBorder="1" applyAlignment="1">
      <alignment horizontal="center" vertical="center" wrapText="1"/>
    </xf>
    <xf numFmtId="1" fontId="12" fillId="55" borderId="1" xfId="2" applyNumberFormat="1" applyFont="1" applyFill="1" applyBorder="1" applyAlignment="1">
      <alignment horizontal="center" vertical="center" wrapText="1"/>
    </xf>
    <xf numFmtId="1" fontId="12" fillId="3" borderId="1" xfId="2" applyNumberFormat="1" applyFont="1" applyFill="1" applyBorder="1" applyAlignment="1">
      <alignment horizontal="center" vertical="center" wrapText="1"/>
    </xf>
    <xf numFmtId="1" fontId="12" fillId="0" borderId="1" xfId="2" applyNumberFormat="1" applyFont="1" applyBorder="1" applyAlignment="1">
      <alignment horizontal="center" vertical="center" wrapText="1"/>
    </xf>
    <xf numFmtId="1" fontId="12" fillId="56" borderId="1" xfId="2" applyNumberFormat="1" applyFont="1" applyFill="1" applyBorder="1" applyAlignment="1">
      <alignment horizontal="center" vertical="center" wrapText="1"/>
    </xf>
    <xf numFmtId="1" fontId="12" fillId="28" borderId="1" xfId="2" applyNumberFormat="1" applyFont="1" applyFill="1" applyBorder="1" applyAlignment="1">
      <alignment horizontal="center" vertical="center" wrapText="1"/>
    </xf>
    <xf numFmtId="1" fontId="12" fillId="57" borderId="1" xfId="2" applyNumberFormat="1" applyFont="1" applyFill="1" applyBorder="1" applyAlignment="1">
      <alignment horizontal="center" vertical="center" wrapText="1"/>
    </xf>
    <xf numFmtId="1" fontId="12" fillId="58" borderId="1" xfId="2" applyNumberFormat="1" applyFont="1" applyFill="1" applyBorder="1" applyAlignment="1">
      <alignment horizontal="center" vertical="center" wrapText="1"/>
    </xf>
    <xf numFmtId="1" fontId="14" fillId="27" borderId="46" xfId="2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/>
    </xf>
    <xf numFmtId="0" fontId="0" fillId="68" borderId="0" xfId="0" applyFill="1"/>
    <xf numFmtId="0" fontId="42" fillId="68" borderId="0" xfId="1" applyFont="1" applyFill="1" applyAlignment="1">
      <alignment horizontal="center" vertical="center"/>
    </xf>
    <xf numFmtId="14" fontId="8" fillId="68" borderId="47" xfId="1" applyNumberFormat="1" applyFont="1" applyFill="1" applyBorder="1" applyAlignment="1">
      <alignment horizontal="center" vertical="center" wrapText="1"/>
    </xf>
    <xf numFmtId="0" fontId="8" fillId="68" borderId="49" xfId="1" applyFont="1" applyFill="1" applyBorder="1" applyAlignment="1">
      <alignment horizontal="center" vertical="center" wrapText="1"/>
    </xf>
    <xf numFmtId="0" fontId="8" fillId="68" borderId="47" xfId="1" applyFont="1" applyFill="1" applyBorder="1" applyAlignment="1">
      <alignment horizontal="center" vertical="center" wrapText="1"/>
    </xf>
    <xf numFmtId="0" fontId="17" fillId="68" borderId="10" xfId="1" applyFont="1" applyFill="1" applyBorder="1" applyAlignment="1">
      <alignment horizontal="center" vertical="center" wrapText="1"/>
    </xf>
    <xf numFmtId="1" fontId="13" fillId="68" borderId="50" xfId="1" applyNumberFormat="1" applyFont="1" applyFill="1" applyBorder="1" applyAlignment="1">
      <alignment horizontal="left" vertical="center" wrapText="1"/>
    </xf>
    <xf numFmtId="1" fontId="16" fillId="68" borderId="52" xfId="1" applyNumberFormat="1" applyFont="1" applyFill="1" applyBorder="1" applyAlignment="1">
      <alignment horizontal="center" vertical="center" wrapText="1"/>
    </xf>
    <xf numFmtId="0" fontId="54" fillId="68" borderId="0" xfId="1" applyFont="1" applyFill="1" applyAlignment="1">
      <alignment horizontal="center" vertical="center"/>
    </xf>
    <xf numFmtId="0" fontId="8" fillId="68" borderId="9" xfId="0" applyFont="1" applyFill="1" applyBorder="1" applyAlignment="1">
      <alignment vertical="center"/>
    </xf>
    <xf numFmtId="0" fontId="9" fillId="68" borderId="2" xfId="0" applyFont="1" applyFill="1" applyBorder="1" applyAlignment="1">
      <alignment horizontal="center" vertical="center" wrapText="1"/>
    </xf>
    <xf numFmtId="0" fontId="9" fillId="68" borderId="3" xfId="0" applyFont="1" applyFill="1" applyBorder="1" applyAlignment="1">
      <alignment horizontal="center" vertical="center" wrapText="1"/>
    </xf>
    <xf numFmtId="0" fontId="17" fillId="68" borderId="4" xfId="0" applyFont="1" applyFill="1" applyBorder="1" applyAlignment="1">
      <alignment horizontal="center" vertical="center" wrapText="1"/>
    </xf>
    <xf numFmtId="1" fontId="12" fillId="68" borderId="1" xfId="0" applyNumberFormat="1" applyFont="1" applyFill="1" applyBorder="1" applyAlignment="1">
      <alignment horizontal="center" vertical="center"/>
    </xf>
    <xf numFmtId="1" fontId="12" fillId="68" borderId="2" xfId="0" applyNumberFormat="1" applyFont="1" applyFill="1" applyBorder="1" applyAlignment="1">
      <alignment horizontal="center" vertical="center"/>
    </xf>
    <xf numFmtId="1" fontId="14" fillId="68" borderId="44" xfId="2" applyNumberFormat="1" applyFont="1" applyFill="1" applyBorder="1" applyAlignment="1">
      <alignment horizontal="center" vertical="center" wrapText="1"/>
    </xf>
    <xf numFmtId="0" fontId="55" fillId="68" borderId="26" xfId="0" applyFont="1" applyFill="1" applyBorder="1" applyAlignment="1">
      <alignment vertical="center"/>
    </xf>
    <xf numFmtId="1" fontId="57" fillId="68" borderId="50" xfId="1" applyNumberFormat="1" applyFont="1" applyFill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1" fontId="13" fillId="68" borderId="1" xfId="1" applyNumberFormat="1" applyFont="1" applyFill="1" applyBorder="1" applyAlignment="1">
      <alignment horizontal="left" vertical="center" wrapText="1"/>
    </xf>
    <xf numFmtId="0" fontId="59" fillId="0" borderId="53" xfId="1" applyFont="1" applyBorder="1" applyAlignment="1">
      <alignment horizontal="left" vertical="center" wrapText="1"/>
    </xf>
    <xf numFmtId="1" fontId="13" fillId="68" borderId="2" xfId="1" applyNumberFormat="1" applyFont="1" applyFill="1" applyBorder="1" applyAlignment="1">
      <alignment horizontal="left" vertical="center" wrapText="1"/>
    </xf>
    <xf numFmtId="0" fontId="16" fillId="0" borderId="46" xfId="1" applyFont="1" applyBorder="1" applyAlignment="1">
      <alignment horizontal="center" vertical="center" wrapText="1"/>
    </xf>
    <xf numFmtId="1" fontId="16" fillId="68" borderId="54" xfId="1" applyNumberFormat="1" applyFont="1" applyFill="1" applyBorder="1" applyAlignment="1">
      <alignment horizontal="center" vertical="center" wrapText="1"/>
    </xf>
    <xf numFmtId="1" fontId="14" fillId="27" borderId="54" xfId="2" applyNumberFormat="1" applyFont="1" applyFill="1" applyBorder="1" applyAlignment="1">
      <alignment horizontal="center" vertical="center" wrapText="1"/>
    </xf>
    <xf numFmtId="1" fontId="14" fillId="55" borderId="54" xfId="2" applyNumberFormat="1" applyFont="1" applyFill="1" applyBorder="1" applyAlignment="1">
      <alignment horizontal="center" vertical="center" wrapText="1"/>
    </xf>
    <xf numFmtId="1" fontId="14" fillId="68" borderId="54" xfId="2" applyNumberFormat="1" applyFont="1" applyFill="1" applyBorder="1" applyAlignment="1">
      <alignment horizontal="center" vertical="center" wrapText="1"/>
    </xf>
    <xf numFmtId="1" fontId="14" fillId="3" borderId="54" xfId="2" applyNumberFormat="1" applyFont="1" applyFill="1" applyBorder="1" applyAlignment="1">
      <alignment horizontal="center" vertical="center" wrapText="1"/>
    </xf>
    <xf numFmtId="1" fontId="14" fillId="0" borderId="54" xfId="2" applyNumberFormat="1" applyFont="1" applyBorder="1" applyAlignment="1">
      <alignment horizontal="center" vertical="center" wrapText="1"/>
    </xf>
    <xf numFmtId="1" fontId="14" fillId="56" borderId="54" xfId="2" applyNumberFormat="1" applyFont="1" applyFill="1" applyBorder="1" applyAlignment="1">
      <alignment horizontal="center" vertical="center" wrapText="1"/>
    </xf>
    <xf numFmtId="1" fontId="14" fillId="28" borderId="54" xfId="2" applyNumberFormat="1" applyFont="1" applyFill="1" applyBorder="1" applyAlignment="1">
      <alignment horizontal="center" vertical="center" wrapText="1"/>
    </xf>
    <xf numFmtId="1" fontId="14" fillId="57" borderId="54" xfId="2" applyNumberFormat="1" applyFont="1" applyFill="1" applyBorder="1" applyAlignment="1">
      <alignment horizontal="center" vertical="center" wrapText="1"/>
    </xf>
    <xf numFmtId="1" fontId="14" fillId="58" borderId="54" xfId="2" applyNumberFormat="1" applyFont="1" applyFill="1" applyBorder="1" applyAlignment="1">
      <alignment horizontal="center" vertical="center" wrapText="1"/>
    </xf>
    <xf numFmtId="1" fontId="14" fillId="58" borderId="55" xfId="2" applyNumberFormat="1" applyFont="1" applyFill="1" applyBorder="1" applyAlignment="1">
      <alignment horizontal="center" vertical="center" wrapText="1"/>
    </xf>
    <xf numFmtId="0" fontId="60" fillId="68" borderId="0" xfId="0" applyFont="1" applyFill="1"/>
    <xf numFmtId="0" fontId="58" fillId="68" borderId="0" xfId="1" applyFont="1" applyFill="1" applyAlignment="1">
      <alignment horizontal="center" vertical="center"/>
    </xf>
    <xf numFmtId="14" fontId="14" fillId="68" borderId="39" xfId="1" applyNumberFormat="1" applyFont="1" applyFill="1" applyBorder="1" applyAlignment="1">
      <alignment horizontal="center" vertical="center" wrapText="1"/>
    </xf>
    <xf numFmtId="0" fontId="14" fillId="68" borderId="51" xfId="1" applyFont="1" applyFill="1" applyBorder="1" applyAlignment="1">
      <alignment horizontal="center" vertical="center" wrapText="1"/>
    </xf>
    <xf numFmtId="0" fontId="14" fillId="68" borderId="50" xfId="1" applyFont="1" applyFill="1" applyBorder="1" applyAlignment="1">
      <alignment horizontal="center" vertical="center" wrapText="1"/>
    </xf>
    <xf numFmtId="0" fontId="12" fillId="68" borderId="10" xfId="1" applyFont="1" applyFill="1" applyBorder="1" applyAlignment="1">
      <alignment horizontal="center" vertical="center" wrapText="1"/>
    </xf>
    <xf numFmtId="1" fontId="61" fillId="68" borderId="56" xfId="1" applyNumberFormat="1" applyFont="1" applyFill="1" applyBorder="1" applyAlignment="1">
      <alignment horizontal="center" vertical="center" wrapText="1"/>
    </xf>
    <xf numFmtId="1" fontId="14" fillId="68" borderId="7" xfId="2" applyNumberFormat="1" applyFont="1" applyFill="1" applyBorder="1" applyAlignment="1">
      <alignment horizontal="center" vertical="center" wrapText="1"/>
    </xf>
    <xf numFmtId="1" fontId="12" fillId="68" borderId="1" xfId="0" applyNumberFormat="1" applyFont="1" applyFill="1" applyBorder="1" applyAlignment="1">
      <alignment horizontal="left" vertical="center" wrapText="1"/>
    </xf>
    <xf numFmtId="0" fontId="11" fillId="0" borderId="48" xfId="0" applyFont="1" applyBorder="1" applyAlignment="1">
      <alignment horizontal="left" vertical="center" wrapText="1"/>
    </xf>
    <xf numFmtId="14" fontId="8" fillId="68" borderId="39" xfId="1" applyNumberFormat="1" applyFont="1" applyFill="1" applyBorder="1" applyAlignment="1">
      <alignment horizontal="center" vertical="center" wrapText="1"/>
    </xf>
    <xf numFmtId="0" fontId="8" fillId="68" borderId="51" xfId="1" applyFont="1" applyFill="1" applyBorder="1" applyAlignment="1">
      <alignment horizontal="center" vertical="center" wrapText="1"/>
    </xf>
    <xf numFmtId="0" fontId="8" fillId="68" borderId="50" xfId="1" applyFont="1" applyFill="1" applyBorder="1" applyAlignment="1">
      <alignment horizontal="center" vertical="center" wrapText="1"/>
    </xf>
    <xf numFmtId="1" fontId="16" fillId="68" borderId="56" xfId="1" applyNumberFormat="1" applyFont="1" applyFill="1" applyBorder="1" applyAlignment="1">
      <alignment horizontal="center" vertical="center" wrapText="1"/>
    </xf>
    <xf numFmtId="1" fontId="57" fillId="27" borderId="4" xfId="0" applyNumberFormat="1" applyFont="1" applyFill="1" applyBorder="1" applyAlignment="1">
      <alignment horizontal="center" vertical="center"/>
    </xf>
    <xf numFmtId="1" fontId="57" fillId="27" borderId="1" xfId="0" applyNumberFormat="1" applyFont="1" applyFill="1" applyBorder="1" applyAlignment="1">
      <alignment horizontal="center" vertical="center"/>
    </xf>
    <xf numFmtId="1" fontId="57" fillId="55" borderId="1" xfId="0" applyNumberFormat="1" applyFont="1" applyFill="1" applyBorder="1" applyAlignment="1">
      <alignment horizontal="center" vertical="center"/>
    </xf>
    <xf numFmtId="1" fontId="57" fillId="68" borderId="1" xfId="0" applyNumberFormat="1" applyFont="1" applyFill="1" applyBorder="1" applyAlignment="1">
      <alignment horizontal="center" vertical="center"/>
    </xf>
    <xf numFmtId="1" fontId="57" fillId="3" borderId="1" xfId="0" applyNumberFormat="1" applyFont="1" applyFill="1" applyBorder="1" applyAlignment="1">
      <alignment horizontal="center" vertical="center"/>
    </xf>
    <xf numFmtId="1" fontId="57" fillId="2" borderId="1" xfId="0" applyNumberFormat="1" applyFont="1" applyFill="1" applyBorder="1" applyAlignment="1">
      <alignment horizontal="center" vertical="center"/>
    </xf>
    <xf numFmtId="1" fontId="57" fillId="56" borderId="1" xfId="0" applyNumberFormat="1" applyFont="1" applyFill="1" applyBorder="1" applyAlignment="1">
      <alignment horizontal="center" vertical="center"/>
    </xf>
    <xf numFmtId="1" fontId="57" fillId="28" borderId="1" xfId="0" applyNumberFormat="1" applyFont="1" applyFill="1" applyBorder="1" applyAlignment="1">
      <alignment horizontal="center" vertical="center"/>
    </xf>
    <xf numFmtId="1" fontId="57" fillId="57" borderId="1" xfId="0" applyNumberFormat="1" applyFont="1" applyFill="1" applyBorder="1" applyAlignment="1">
      <alignment horizontal="center" vertical="center"/>
    </xf>
    <xf numFmtId="1" fontId="57" fillId="58" borderId="1" xfId="0" applyNumberFormat="1" applyFont="1" applyFill="1" applyBorder="1" applyAlignment="1">
      <alignment horizontal="center" vertical="center"/>
    </xf>
    <xf numFmtId="1" fontId="57" fillId="66" borderId="1" xfId="0" applyNumberFormat="1" applyFont="1" applyFill="1" applyBorder="1" applyAlignment="1">
      <alignment horizontal="center" vertical="center"/>
    </xf>
    <xf numFmtId="1" fontId="57" fillId="67" borderId="1" xfId="0" applyNumberFormat="1" applyFont="1" applyFill="1" applyBorder="1" applyAlignment="1">
      <alignment horizontal="center" vertical="center"/>
    </xf>
    <xf numFmtId="1" fontId="57" fillId="27" borderId="27" xfId="0" applyNumberFormat="1" applyFont="1" applyFill="1" applyBorder="1" applyAlignment="1">
      <alignment horizontal="center" vertical="center"/>
    </xf>
    <xf numFmtId="1" fontId="57" fillId="55" borderId="27" xfId="0" applyNumberFormat="1" applyFont="1" applyFill="1" applyBorder="1" applyAlignment="1">
      <alignment horizontal="center" vertical="center"/>
    </xf>
    <xf numFmtId="1" fontId="57" fillId="3" borderId="27" xfId="0" applyNumberFormat="1" applyFont="1" applyFill="1" applyBorder="1" applyAlignment="1">
      <alignment horizontal="center" vertical="center"/>
    </xf>
    <xf numFmtId="1" fontId="57" fillId="2" borderId="27" xfId="0" applyNumberFormat="1" applyFont="1" applyFill="1" applyBorder="1" applyAlignment="1">
      <alignment horizontal="center" vertical="center"/>
    </xf>
    <xf numFmtId="1" fontId="57" fillId="56" borderId="27" xfId="0" applyNumberFormat="1" applyFont="1" applyFill="1" applyBorder="1" applyAlignment="1">
      <alignment horizontal="center" vertical="center"/>
    </xf>
    <xf numFmtId="1" fontId="57" fillId="28" borderId="27" xfId="0" applyNumberFormat="1" applyFont="1" applyFill="1" applyBorder="1" applyAlignment="1">
      <alignment horizontal="center" vertical="center"/>
    </xf>
    <xf numFmtId="1" fontId="57" fillId="57" borderId="27" xfId="0" applyNumberFormat="1" applyFont="1" applyFill="1" applyBorder="1" applyAlignment="1">
      <alignment horizontal="center" vertical="center"/>
    </xf>
    <xf numFmtId="1" fontId="57" fillId="58" borderId="27" xfId="0" applyNumberFormat="1" applyFont="1" applyFill="1" applyBorder="1" applyAlignment="1">
      <alignment horizontal="center" vertical="center"/>
    </xf>
    <xf numFmtId="1" fontId="15" fillId="27" borderId="7" xfId="2" applyNumberFormat="1" applyFont="1" applyFill="1" applyBorder="1" applyAlignment="1">
      <alignment horizontal="center" vertical="center" wrapText="1"/>
    </xf>
    <xf numFmtId="1" fontId="15" fillId="55" borderId="7" xfId="2" applyNumberFormat="1" applyFont="1" applyFill="1" applyBorder="1" applyAlignment="1">
      <alignment horizontal="center" vertical="center" wrapText="1"/>
    </xf>
    <xf numFmtId="1" fontId="15" fillId="68" borderId="7" xfId="2" applyNumberFormat="1" applyFont="1" applyFill="1" applyBorder="1" applyAlignment="1">
      <alignment horizontal="center" vertical="center" wrapText="1"/>
    </xf>
    <xf numFmtId="1" fontId="15" fillId="3" borderId="7" xfId="2" applyNumberFormat="1" applyFont="1" applyFill="1" applyBorder="1" applyAlignment="1">
      <alignment horizontal="center" vertical="center" wrapText="1"/>
    </xf>
    <xf numFmtId="1" fontId="15" fillId="0" borderId="7" xfId="2" applyNumberFormat="1" applyFont="1" applyBorder="1" applyAlignment="1">
      <alignment horizontal="center" vertical="center" wrapText="1"/>
    </xf>
    <xf numFmtId="1" fontId="15" fillId="56" borderId="7" xfId="2" applyNumberFormat="1" applyFont="1" applyFill="1" applyBorder="1" applyAlignment="1">
      <alignment horizontal="center" vertical="center" wrapText="1"/>
    </xf>
    <xf numFmtId="1" fontId="15" fillId="28" borderId="7" xfId="2" applyNumberFormat="1" applyFont="1" applyFill="1" applyBorder="1" applyAlignment="1">
      <alignment horizontal="center" vertical="center" wrapText="1"/>
    </xf>
    <xf numFmtId="1" fontId="15" fillId="57" borderId="7" xfId="2" applyNumberFormat="1" applyFont="1" applyFill="1" applyBorder="1" applyAlignment="1">
      <alignment horizontal="center" vertical="center" wrapText="1"/>
    </xf>
    <xf numFmtId="1" fontId="15" fillId="58" borderId="7" xfId="2" applyNumberFormat="1" applyFont="1" applyFill="1" applyBorder="1" applyAlignment="1">
      <alignment horizontal="center" vertical="center" wrapText="1"/>
    </xf>
    <xf numFmtId="0" fontId="0" fillId="68" borderId="0" xfId="0" applyFill="1" applyAlignment="1">
      <alignment horizontal="center" vertical="center"/>
    </xf>
    <xf numFmtId="1" fontId="57" fillId="68" borderId="10" xfId="0" applyNumberFormat="1" applyFont="1" applyFill="1" applyBorder="1" applyAlignment="1">
      <alignment horizontal="center" vertical="center"/>
    </xf>
    <xf numFmtId="0" fontId="60" fillId="68" borderId="0" xfId="0" applyFont="1" applyFill="1" applyAlignment="1">
      <alignment horizontal="center" vertical="center"/>
    </xf>
    <xf numFmtId="1" fontId="12" fillId="68" borderId="10" xfId="0" applyNumberFormat="1" applyFont="1" applyFill="1" applyBorder="1" applyAlignment="1">
      <alignment horizontal="center" vertical="center"/>
    </xf>
    <xf numFmtId="0" fontId="17" fillId="68" borderId="51" xfId="1" applyFont="1" applyFill="1" applyBorder="1" applyAlignment="1">
      <alignment horizontal="center" vertical="center" wrapText="1"/>
    </xf>
    <xf numFmtId="0" fontId="18" fillId="68" borderId="0" xfId="0" applyFont="1" applyFill="1" applyAlignment="1">
      <alignment vertical="center"/>
    </xf>
    <xf numFmtId="0" fontId="7" fillId="68" borderId="0" xfId="0" applyFont="1" applyFill="1" applyAlignment="1">
      <alignment horizontal="center" vertical="center"/>
    </xf>
    <xf numFmtId="0" fontId="20" fillId="68" borderId="0" xfId="0" applyFont="1" applyFill="1" applyAlignment="1">
      <alignment horizontal="center"/>
    </xf>
    <xf numFmtId="0" fontId="17" fillId="68" borderId="27" xfId="0" applyFont="1" applyFill="1" applyBorder="1" applyAlignment="1">
      <alignment horizontal="center" vertical="center" wrapText="1"/>
    </xf>
    <xf numFmtId="1" fontId="12" fillId="68" borderId="1" xfId="2" applyNumberFormat="1" applyFont="1" applyFill="1" applyBorder="1" applyAlignment="1">
      <alignment horizontal="center" vertical="center" wrapText="1"/>
    </xf>
    <xf numFmtId="0" fontId="18" fillId="68" borderId="0" xfId="0" applyFont="1" applyFill="1" applyAlignment="1">
      <alignment horizontal="center" vertical="center"/>
    </xf>
    <xf numFmtId="0" fontId="13" fillId="68" borderId="0" xfId="1" applyFont="1" applyFill="1" applyAlignment="1">
      <alignment horizontal="left" vertical="center" wrapText="1"/>
    </xf>
    <xf numFmtId="0" fontId="16" fillId="68" borderId="0" xfId="1" applyFont="1" applyFill="1" applyAlignment="1">
      <alignment horizontal="center" vertical="center" wrapText="1"/>
    </xf>
    <xf numFmtId="0" fontId="21" fillId="68" borderId="0" xfId="0" applyFont="1" applyFill="1" applyAlignment="1">
      <alignment horizontal="center"/>
    </xf>
    <xf numFmtId="0" fontId="20" fillId="68" borderId="0" xfId="0" applyFont="1" applyFill="1" applyAlignment="1">
      <alignment horizontal="center" vertical="center"/>
    </xf>
    <xf numFmtId="1" fontId="13" fillId="68" borderId="50" xfId="1" applyNumberFormat="1" applyFont="1" applyFill="1" applyBorder="1" applyAlignment="1">
      <alignment horizontal="center" vertical="center" wrapText="1"/>
    </xf>
    <xf numFmtId="0" fontId="18" fillId="68" borderId="0" xfId="0" applyFont="1" applyFill="1" applyAlignment="1">
      <alignment horizontal="center" vertical="center" wrapText="1"/>
    </xf>
    <xf numFmtId="0" fontId="21" fillId="68" borderId="0" xfId="0" applyFont="1" applyFill="1" applyAlignment="1">
      <alignment horizontal="center" vertical="center"/>
    </xf>
    <xf numFmtId="1" fontId="16" fillId="68" borderId="57" xfId="1" applyNumberFormat="1" applyFont="1" applyFill="1" applyBorder="1" applyAlignment="1">
      <alignment horizontal="center" vertical="center" wrapText="1"/>
    </xf>
    <xf numFmtId="1" fontId="12" fillId="68" borderId="10" xfId="0" applyNumberFormat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8" fillId="0" borderId="13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9" fillId="27" borderId="15" xfId="0" applyFont="1" applyFill="1" applyBorder="1" applyAlignment="1">
      <alignment horizontal="center" vertical="center" wrapText="1"/>
    </xf>
    <xf numFmtId="0" fontId="9" fillId="27" borderId="1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42" fillId="0" borderId="8" xfId="1" applyFont="1" applyBorder="1" applyAlignment="1">
      <alignment horizontal="center" vertical="center"/>
    </xf>
    <xf numFmtId="0" fontId="8" fillId="0" borderId="9" xfId="0" applyFont="1" applyBorder="1" applyAlignment="1">
      <alignment horizontal="justify" vertical="distributed" wrapText="1"/>
    </xf>
    <xf numFmtId="0" fontId="8" fillId="0" borderId="4" xfId="0" applyFont="1" applyBorder="1" applyAlignment="1">
      <alignment horizontal="justify" vertical="distributed" wrapText="1"/>
    </xf>
    <xf numFmtId="0" fontId="9" fillId="27" borderId="2" xfId="0" applyFont="1" applyFill="1" applyBorder="1" applyAlignment="1">
      <alignment horizontal="center" vertical="center" wrapText="1"/>
    </xf>
    <xf numFmtId="0" fontId="9" fillId="27" borderId="3" xfId="0" applyFont="1" applyFill="1" applyBorder="1" applyAlignment="1">
      <alignment horizontal="center" vertical="center" wrapText="1"/>
    </xf>
    <xf numFmtId="0" fontId="9" fillId="55" borderId="2" xfId="0" applyFont="1" applyFill="1" applyBorder="1" applyAlignment="1">
      <alignment horizontal="center" vertical="center" wrapText="1"/>
    </xf>
    <xf numFmtId="0" fontId="9" fillId="55" borderId="3" xfId="0" applyFont="1" applyFill="1" applyBorder="1" applyAlignment="1">
      <alignment horizontal="center" vertical="center" wrapText="1"/>
    </xf>
    <xf numFmtId="0" fontId="7" fillId="57" borderId="40" xfId="0" applyFont="1" applyFill="1" applyBorder="1" applyAlignment="1">
      <alignment horizontal="center" vertical="center" wrapText="1"/>
    </xf>
    <xf numFmtId="0" fontId="7" fillId="57" borderId="27" xfId="0" applyFont="1" applyFill="1" applyBorder="1" applyAlignment="1">
      <alignment horizontal="center" vertical="center" wrapText="1"/>
    </xf>
    <xf numFmtId="0" fontId="7" fillId="57" borderId="41" xfId="0" applyFont="1" applyFill="1" applyBorder="1" applyAlignment="1">
      <alignment horizontal="center" vertical="center" wrapText="1"/>
    </xf>
    <xf numFmtId="0" fontId="7" fillId="57" borderId="5" xfId="0" applyFont="1" applyFill="1" applyBorder="1" applyAlignment="1">
      <alignment horizontal="center" vertical="center" wrapText="1"/>
    </xf>
    <xf numFmtId="0" fontId="8" fillId="58" borderId="40" xfId="0" applyFont="1" applyFill="1" applyBorder="1" applyAlignment="1">
      <alignment horizontal="center" vertical="center"/>
    </xf>
    <xf numFmtId="0" fontId="8" fillId="58" borderId="27" xfId="0" applyFont="1" applyFill="1" applyBorder="1" applyAlignment="1">
      <alignment horizontal="center" vertical="center"/>
    </xf>
    <xf numFmtId="0" fontId="8" fillId="58" borderId="41" xfId="0" applyFont="1" applyFill="1" applyBorder="1" applyAlignment="1">
      <alignment horizontal="center" vertical="center"/>
    </xf>
    <xf numFmtId="0" fontId="8" fillId="58" borderId="5" xfId="0" applyFont="1" applyFill="1" applyBorder="1" applyAlignment="1">
      <alignment horizontal="center" vertical="center"/>
    </xf>
    <xf numFmtId="0" fontId="6" fillId="56" borderId="9" xfId="0" applyFont="1" applyFill="1" applyBorder="1" applyAlignment="1">
      <alignment horizontal="center" vertical="center" wrapText="1"/>
    </xf>
    <xf numFmtId="0" fontId="6" fillId="56" borderId="4" xfId="0" applyFont="1" applyFill="1" applyBorder="1" applyAlignment="1">
      <alignment horizontal="center" vertical="center" wrapText="1"/>
    </xf>
    <xf numFmtId="0" fontId="15" fillId="0" borderId="39" xfId="1" applyFont="1" applyBorder="1" applyAlignment="1">
      <alignment horizontal="center" vertical="center"/>
    </xf>
    <xf numFmtId="0" fontId="8" fillId="27" borderId="35" xfId="0" applyFont="1" applyFill="1" applyBorder="1" applyAlignment="1">
      <alignment horizontal="center" vertical="center"/>
    </xf>
    <xf numFmtId="0" fontId="8" fillId="27" borderId="36" xfId="0" applyFont="1" applyFill="1" applyBorder="1" applyAlignment="1">
      <alignment horizontal="center" vertical="center"/>
    </xf>
    <xf numFmtId="0" fontId="8" fillId="55" borderId="37" xfId="0" applyFont="1" applyFill="1" applyBorder="1" applyAlignment="1">
      <alignment horizontal="center" vertical="center"/>
    </xf>
    <xf numFmtId="0" fontId="8" fillId="55" borderId="36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8" borderId="9" xfId="0" applyFont="1" applyFill="1" applyBorder="1" applyAlignment="1">
      <alignment horizontal="center" vertical="center"/>
    </xf>
    <xf numFmtId="0" fontId="8" fillId="28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/>
    <xf numFmtId="0" fontId="16" fillId="0" borderId="0" xfId="1" applyFont="1" applyAlignment="1">
      <alignment horizontal="center" vertical="center" wrapText="1"/>
    </xf>
    <xf numFmtId="0" fontId="13" fillId="0" borderId="0" xfId="1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6" fillId="28" borderId="9" xfId="0" applyFont="1" applyFill="1" applyBorder="1" applyAlignment="1">
      <alignment horizontal="center" vertical="center" wrapText="1"/>
    </xf>
    <xf numFmtId="0" fontId="6" fillId="28" borderId="4" xfId="0" applyFont="1" applyFill="1" applyBorder="1" applyAlignment="1">
      <alignment horizontal="center" vertical="center" wrapText="1"/>
    </xf>
    <xf numFmtId="0" fontId="9" fillId="27" borderId="27" xfId="0" applyFont="1" applyFill="1" applyBorder="1" applyAlignment="1">
      <alignment horizontal="center" vertical="center" wrapText="1"/>
    </xf>
    <xf numFmtId="0" fontId="9" fillId="27" borderId="5" xfId="0" applyFont="1" applyFill="1" applyBorder="1" applyAlignment="1">
      <alignment horizontal="center" vertical="center" wrapText="1"/>
    </xf>
    <xf numFmtId="0" fontId="8" fillId="27" borderId="39" xfId="0" applyFont="1" applyFill="1" applyBorder="1" applyAlignment="1">
      <alignment horizontal="center" vertical="center"/>
    </xf>
  </cellXfs>
  <cellStyles count="140">
    <cellStyle name="20% - Акцент1 2" xfId="4" xr:uid="{00000000-0005-0000-0000-000000000000}"/>
    <cellStyle name="20% - Акцент1 2 2" xfId="95" xr:uid="{00000000-0005-0000-0000-000001000000}"/>
    <cellStyle name="20% - Акцент1 2 3" xfId="103" xr:uid="{00000000-0005-0000-0000-000002000000}"/>
    <cellStyle name="20% - Акцент2 2" xfId="6" xr:uid="{00000000-0005-0000-0000-000003000000}"/>
    <cellStyle name="20% - Акцент2 2 2" xfId="55" xr:uid="{00000000-0005-0000-0000-000004000000}"/>
    <cellStyle name="20% - Акцент2 2 3" xfId="104" xr:uid="{00000000-0005-0000-0000-000005000000}"/>
    <cellStyle name="20% - Акцент3 2" xfId="7" xr:uid="{00000000-0005-0000-0000-000006000000}"/>
    <cellStyle name="20% - Акцент3 2 2" xfId="54" xr:uid="{00000000-0005-0000-0000-000007000000}"/>
    <cellStyle name="20% - Акцент3 2 3" xfId="126" xr:uid="{00000000-0005-0000-0000-000008000000}"/>
    <cellStyle name="20% - Акцент4 2" xfId="8" xr:uid="{00000000-0005-0000-0000-000009000000}"/>
    <cellStyle name="20% - Акцент4 2 2" xfId="91" xr:uid="{00000000-0005-0000-0000-00000A000000}"/>
    <cellStyle name="20% - Акцент4 2 3" xfId="132" xr:uid="{00000000-0005-0000-0000-00000B000000}"/>
    <cellStyle name="20% - Акцент5 2" xfId="9" xr:uid="{00000000-0005-0000-0000-00000C000000}"/>
    <cellStyle name="20% - Акцент5 2 2" xfId="52" xr:uid="{00000000-0005-0000-0000-00000D000000}"/>
    <cellStyle name="20% - Акцент5 2 3" xfId="125" xr:uid="{00000000-0005-0000-0000-00000E000000}"/>
    <cellStyle name="20% - Акцент6 2" xfId="10" xr:uid="{00000000-0005-0000-0000-00000F000000}"/>
    <cellStyle name="20% - Акцент6 2 2" xfId="93" xr:uid="{00000000-0005-0000-0000-000010000000}"/>
    <cellStyle name="20% - Акцент6 2 3" xfId="127" xr:uid="{00000000-0005-0000-0000-000011000000}"/>
    <cellStyle name="40% - Акцент1 2" xfId="11" xr:uid="{00000000-0005-0000-0000-000012000000}"/>
    <cellStyle name="40% - Акцент1 2 2" xfId="53" xr:uid="{00000000-0005-0000-0000-000013000000}"/>
    <cellStyle name="40% - Акцент1 2 3" xfId="108" xr:uid="{00000000-0005-0000-0000-000014000000}"/>
    <cellStyle name="40% - Акцент2 2" xfId="12" xr:uid="{00000000-0005-0000-0000-000015000000}"/>
    <cellStyle name="40% - Акцент2 2 2" xfId="51" xr:uid="{00000000-0005-0000-0000-000016000000}"/>
    <cellStyle name="40% - Акцент2 2 3" xfId="109" xr:uid="{00000000-0005-0000-0000-000017000000}"/>
    <cellStyle name="40% - Акцент3 2" xfId="13" xr:uid="{00000000-0005-0000-0000-000018000000}"/>
    <cellStyle name="40% - Акцент3 2 2" xfId="89" xr:uid="{00000000-0005-0000-0000-000019000000}"/>
    <cellStyle name="40% - Акцент3 2 3" xfId="110" xr:uid="{00000000-0005-0000-0000-00001A000000}"/>
    <cellStyle name="40% - Акцент4 2" xfId="14" xr:uid="{00000000-0005-0000-0000-00001B000000}"/>
    <cellStyle name="40% - Акцент4 2 2" xfId="88" xr:uid="{00000000-0005-0000-0000-00001C000000}"/>
    <cellStyle name="40% - Акцент4 2 3" xfId="111" xr:uid="{00000000-0005-0000-0000-00001D000000}"/>
    <cellStyle name="40% - Акцент5 2" xfId="15" xr:uid="{00000000-0005-0000-0000-00001E000000}"/>
    <cellStyle name="40% - Акцент5 2 2" xfId="87" xr:uid="{00000000-0005-0000-0000-00001F000000}"/>
    <cellStyle name="40% - Акцент5 2 3" xfId="105" xr:uid="{00000000-0005-0000-0000-000020000000}"/>
    <cellStyle name="40% - Акцент6 2" xfId="16" xr:uid="{00000000-0005-0000-0000-000021000000}"/>
    <cellStyle name="40% - Акцент6 2 2" xfId="86" xr:uid="{00000000-0005-0000-0000-000022000000}"/>
    <cellStyle name="40% - Акцент6 2 3" xfId="129" xr:uid="{00000000-0005-0000-0000-000023000000}"/>
    <cellStyle name="60% - Акцент1 2" xfId="17" xr:uid="{00000000-0005-0000-0000-000024000000}"/>
    <cellStyle name="60% - Акцент1 2 2" xfId="85" xr:uid="{00000000-0005-0000-0000-000025000000}"/>
    <cellStyle name="60% - Акцент1 2 3" xfId="106" xr:uid="{00000000-0005-0000-0000-000026000000}"/>
    <cellStyle name="60% - Акцент2 2" xfId="18" xr:uid="{00000000-0005-0000-0000-000027000000}"/>
    <cellStyle name="60% - Акцент2 2 2" xfId="84" xr:uid="{00000000-0005-0000-0000-000028000000}"/>
    <cellStyle name="60% - Акцент2 2 3" xfId="112" xr:uid="{00000000-0005-0000-0000-000029000000}"/>
    <cellStyle name="60% - Акцент3 2" xfId="19" xr:uid="{00000000-0005-0000-0000-00002A000000}"/>
    <cellStyle name="60% - Акцент3 2 2" xfId="83" xr:uid="{00000000-0005-0000-0000-00002B000000}"/>
    <cellStyle name="60% - Акцент3 2 3" xfId="130" xr:uid="{00000000-0005-0000-0000-00002C000000}"/>
    <cellStyle name="60% - Акцент4 2" xfId="20" xr:uid="{00000000-0005-0000-0000-00002D000000}"/>
    <cellStyle name="60% - Акцент4 2 2" xfId="82" xr:uid="{00000000-0005-0000-0000-00002E000000}"/>
    <cellStyle name="60% - Акцент4 2 3" xfId="133" xr:uid="{00000000-0005-0000-0000-00002F000000}"/>
    <cellStyle name="60% - Акцент5 2" xfId="21" xr:uid="{00000000-0005-0000-0000-000030000000}"/>
    <cellStyle name="60% - Акцент5 2 2" xfId="81" xr:uid="{00000000-0005-0000-0000-000031000000}"/>
    <cellStyle name="60% - Акцент5 2 3" xfId="128" xr:uid="{00000000-0005-0000-0000-000032000000}"/>
    <cellStyle name="60% - Акцент6 2" xfId="22" xr:uid="{00000000-0005-0000-0000-000033000000}"/>
    <cellStyle name="60% - Акцент6 2 2" xfId="80" xr:uid="{00000000-0005-0000-0000-000034000000}"/>
    <cellStyle name="60% - Акцент6 2 3" xfId="124" xr:uid="{00000000-0005-0000-0000-000035000000}"/>
    <cellStyle name="Excel Built-in Explanatory Text" xfId="79" xr:uid="{00000000-0005-0000-0000-000036000000}"/>
    <cellStyle name="Excel Built-in Explanatory Text 2" xfId="113" xr:uid="{00000000-0005-0000-0000-000037000000}"/>
    <cellStyle name="Excel Built-in Normal" xfId="49" xr:uid="{00000000-0005-0000-0000-000038000000}"/>
    <cellStyle name="TableStyleLight1" xfId="50" xr:uid="{00000000-0005-0000-0000-000039000000}"/>
    <cellStyle name="TableStyleLight1 2" xfId="78" xr:uid="{00000000-0005-0000-0000-00003A000000}"/>
    <cellStyle name="Акцент1 2" xfId="23" xr:uid="{00000000-0005-0000-0000-00003B000000}"/>
    <cellStyle name="Акцент1 2 2" xfId="77" xr:uid="{00000000-0005-0000-0000-00003C000000}"/>
    <cellStyle name="Акцент1 2 3" xfId="114" xr:uid="{00000000-0005-0000-0000-00003D000000}"/>
    <cellStyle name="Акцент2 2" xfId="24" xr:uid="{00000000-0005-0000-0000-00003E000000}"/>
    <cellStyle name="Акцент2 2 2" xfId="76" xr:uid="{00000000-0005-0000-0000-00003F000000}"/>
    <cellStyle name="Акцент2 2 3" xfId="115" xr:uid="{00000000-0005-0000-0000-000040000000}"/>
    <cellStyle name="Акцент3 2" xfId="25" xr:uid="{00000000-0005-0000-0000-000041000000}"/>
    <cellStyle name="Акцент3 2 2" xfId="75" xr:uid="{00000000-0005-0000-0000-000042000000}"/>
    <cellStyle name="Акцент3 2 3" xfId="116" xr:uid="{00000000-0005-0000-0000-000043000000}"/>
    <cellStyle name="Акцент4 2" xfId="26" xr:uid="{00000000-0005-0000-0000-000044000000}"/>
    <cellStyle name="Акцент4 2 2" xfId="74" xr:uid="{00000000-0005-0000-0000-000045000000}"/>
    <cellStyle name="Акцент4 2 3" xfId="117" xr:uid="{00000000-0005-0000-0000-000046000000}"/>
    <cellStyle name="Акцент5 2" xfId="27" xr:uid="{00000000-0005-0000-0000-000047000000}"/>
    <cellStyle name="Акцент5 2 2" xfId="73" xr:uid="{00000000-0005-0000-0000-000048000000}"/>
    <cellStyle name="Акцент5 2 3" xfId="118" xr:uid="{00000000-0005-0000-0000-000049000000}"/>
    <cellStyle name="Акцент6 2" xfId="28" xr:uid="{00000000-0005-0000-0000-00004A000000}"/>
    <cellStyle name="Акцент6 2 2" xfId="96" xr:uid="{00000000-0005-0000-0000-00004B000000}"/>
    <cellStyle name="Акцент6 2 3" xfId="119" xr:uid="{00000000-0005-0000-0000-00004C000000}"/>
    <cellStyle name="Ввод  2" xfId="29" xr:uid="{00000000-0005-0000-0000-00004D000000}"/>
    <cellStyle name="Ввод  2 2" xfId="94" xr:uid="{00000000-0005-0000-0000-00004E000000}"/>
    <cellStyle name="Ввод  2 3" xfId="120" xr:uid="{00000000-0005-0000-0000-00004F000000}"/>
    <cellStyle name="Вывод 2" xfId="30" xr:uid="{00000000-0005-0000-0000-000050000000}"/>
    <cellStyle name="Вывод 2 2" xfId="72" xr:uid="{00000000-0005-0000-0000-000051000000}"/>
    <cellStyle name="Вывод 2 3" xfId="121" xr:uid="{00000000-0005-0000-0000-000052000000}"/>
    <cellStyle name="Вычисление 2" xfId="31" xr:uid="{00000000-0005-0000-0000-000053000000}"/>
    <cellStyle name="Вычисление 2 2" xfId="71" xr:uid="{00000000-0005-0000-0000-000054000000}"/>
    <cellStyle name="Вычисление 2 3" xfId="107" xr:uid="{00000000-0005-0000-0000-000055000000}"/>
    <cellStyle name="Денежный 2" xfId="136" xr:uid="{00000000-0005-0000-0000-000056000000}"/>
    <cellStyle name="Заголовок 1 2" xfId="32" xr:uid="{00000000-0005-0000-0000-000057000000}"/>
    <cellStyle name="Заголовок 1 2 2" xfId="70" xr:uid="{00000000-0005-0000-0000-000058000000}"/>
    <cellStyle name="Заголовок 2 2" xfId="33" xr:uid="{00000000-0005-0000-0000-000059000000}"/>
    <cellStyle name="Заголовок 2 2 2" xfId="69" xr:uid="{00000000-0005-0000-0000-00005A000000}"/>
    <cellStyle name="Заголовок 3 2" xfId="34" xr:uid="{00000000-0005-0000-0000-00005B000000}"/>
    <cellStyle name="Заголовок 3 2 2" xfId="68" xr:uid="{00000000-0005-0000-0000-00005C000000}"/>
    <cellStyle name="Заголовок 4 2" xfId="35" xr:uid="{00000000-0005-0000-0000-00005D000000}"/>
    <cellStyle name="Заголовок 4 2 2" xfId="67" xr:uid="{00000000-0005-0000-0000-00005E000000}"/>
    <cellStyle name="Звичайний" xfId="0" builtinId="0"/>
    <cellStyle name="Итог 2" xfId="36" xr:uid="{00000000-0005-0000-0000-00005F000000}"/>
    <cellStyle name="Итог 2 2" xfId="66" xr:uid="{00000000-0005-0000-0000-000060000000}"/>
    <cellStyle name="Контрольная ячейка 2" xfId="37" xr:uid="{00000000-0005-0000-0000-000061000000}"/>
    <cellStyle name="Контрольная ячейка 2 2" xfId="65" xr:uid="{00000000-0005-0000-0000-000062000000}"/>
    <cellStyle name="Контрольная ячейка 2 3" xfId="122" xr:uid="{00000000-0005-0000-0000-000063000000}"/>
    <cellStyle name="Название 2" xfId="38" xr:uid="{00000000-0005-0000-0000-000064000000}"/>
    <cellStyle name="Название 2 2" xfId="64" xr:uid="{00000000-0005-0000-0000-000065000000}"/>
    <cellStyle name="Нейтральный 2" xfId="39" xr:uid="{00000000-0005-0000-0000-000066000000}"/>
    <cellStyle name="Нейтральный 2 2" xfId="63" xr:uid="{00000000-0005-0000-0000-000067000000}"/>
    <cellStyle name="Нейтральный 2 3" xfId="134" xr:uid="{00000000-0005-0000-0000-000068000000}"/>
    <cellStyle name="Обычный 2" xfId="2" xr:uid="{00000000-0005-0000-0000-00006A000000}"/>
    <cellStyle name="Обычный 2 2" xfId="48" xr:uid="{00000000-0005-0000-0000-00006B000000}"/>
    <cellStyle name="Обычный 2 2 2" xfId="61" xr:uid="{00000000-0005-0000-0000-00006C000000}"/>
    <cellStyle name="Обычный 2 3" xfId="62" xr:uid="{00000000-0005-0000-0000-00006D000000}"/>
    <cellStyle name="Обычный 3" xfId="1" xr:uid="{00000000-0005-0000-0000-00006E000000}"/>
    <cellStyle name="Обычный 3 2" xfId="46" xr:uid="{00000000-0005-0000-0000-00006F000000}"/>
    <cellStyle name="Обычный 3 2 2" xfId="59" xr:uid="{00000000-0005-0000-0000-000070000000}"/>
    <cellStyle name="Обычный 3 3" xfId="60" xr:uid="{00000000-0005-0000-0000-000071000000}"/>
    <cellStyle name="Обычный 4" xfId="3" xr:uid="{00000000-0005-0000-0000-000072000000}"/>
    <cellStyle name="Обычный 4 2" xfId="58" xr:uid="{00000000-0005-0000-0000-000073000000}"/>
    <cellStyle name="Обычный 5" xfId="5" xr:uid="{00000000-0005-0000-0000-000074000000}"/>
    <cellStyle name="Обычный 5 2" xfId="57" xr:uid="{00000000-0005-0000-0000-000075000000}"/>
    <cellStyle name="Обычный 6" xfId="47" xr:uid="{00000000-0005-0000-0000-000076000000}"/>
    <cellStyle name="Обычный 6 2" xfId="92" xr:uid="{00000000-0005-0000-0000-000077000000}"/>
    <cellStyle name="Обычный 6 3" xfId="56" xr:uid="{00000000-0005-0000-0000-000078000000}"/>
    <cellStyle name="Обычный 7" xfId="90" xr:uid="{00000000-0005-0000-0000-000079000000}"/>
    <cellStyle name="Обычный 8" xfId="137" xr:uid="{00000000-0005-0000-0000-00007A000000}"/>
    <cellStyle name="Плохой 2" xfId="40" xr:uid="{00000000-0005-0000-0000-00007B000000}"/>
    <cellStyle name="Плохой 2 2" xfId="97" xr:uid="{00000000-0005-0000-0000-00007C000000}"/>
    <cellStyle name="Плохой 2 3" xfId="123" xr:uid="{00000000-0005-0000-0000-00007D000000}"/>
    <cellStyle name="Пояснение 2" xfId="41" xr:uid="{00000000-0005-0000-0000-00007E000000}"/>
    <cellStyle name="Пояснение 2 2" xfId="98" xr:uid="{00000000-0005-0000-0000-00007F000000}"/>
    <cellStyle name="Пояснение 3" xfId="139" xr:uid="{00000000-0005-0000-0000-000080000000}"/>
    <cellStyle name="Примечание 2" xfId="42" xr:uid="{00000000-0005-0000-0000-000081000000}"/>
    <cellStyle name="Примечание 2 2" xfId="99" xr:uid="{00000000-0005-0000-0000-000082000000}"/>
    <cellStyle name="Примечание 2 3" xfId="131" xr:uid="{00000000-0005-0000-0000-000083000000}"/>
    <cellStyle name="Связанная ячейка 2" xfId="43" xr:uid="{00000000-0005-0000-0000-000084000000}"/>
    <cellStyle name="Связанная ячейка 2 2" xfId="100" xr:uid="{00000000-0005-0000-0000-000085000000}"/>
    <cellStyle name="Текст предупреждения 2" xfId="44" xr:uid="{00000000-0005-0000-0000-000086000000}"/>
    <cellStyle name="Текст предупреждения 2 2" xfId="101" xr:uid="{00000000-0005-0000-0000-000087000000}"/>
    <cellStyle name="Финансовый 2" xfId="138" xr:uid="{00000000-0005-0000-0000-000088000000}"/>
    <cellStyle name="Хороший 2" xfId="45" xr:uid="{00000000-0005-0000-0000-000089000000}"/>
    <cellStyle name="Хороший 2 2" xfId="102" xr:uid="{00000000-0005-0000-0000-00008A000000}"/>
    <cellStyle name="Хороший 2 3" xfId="135" xr:uid="{00000000-0005-0000-0000-00008B000000}"/>
  </cellStyles>
  <dxfs count="0"/>
  <tableStyles count="0" defaultTableStyle="TableStyleMedium2" defaultPivotStyle="PivotStyleLight16"/>
  <colors>
    <mruColors>
      <color rgb="FF00FF00"/>
      <color rgb="FF99FF66"/>
      <color rgb="FF80E818"/>
      <color rgb="FF99FF99"/>
      <color rgb="FFCCFF99"/>
      <color rgb="FFFF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6"/>
  <sheetViews>
    <sheetView zoomScale="50" zoomScaleNormal="50" workbookViewId="0">
      <selection sqref="A1:Z17"/>
    </sheetView>
  </sheetViews>
  <sheetFormatPr defaultColWidth="9.140625" defaultRowHeight="15"/>
  <cols>
    <col min="1" max="1" width="31.5703125" customWidth="1"/>
    <col min="2" max="2" width="23" style="218" hidden="1" customWidth="1"/>
    <col min="3" max="8" width="15.7109375" customWidth="1"/>
    <col min="9" max="9" width="15.7109375" style="141" hidden="1" customWidth="1"/>
    <col min="10" max="10" width="15.7109375" customWidth="1"/>
    <col min="11" max="11" width="15.7109375" style="141" hidden="1" customWidth="1"/>
    <col min="12" max="21" width="15.7109375" customWidth="1"/>
    <col min="22" max="22" width="15.28515625" customWidth="1"/>
    <col min="23" max="23" width="15.7109375" customWidth="1"/>
    <col min="24" max="25" width="16.5703125" customWidth="1"/>
    <col min="26" max="26" width="17.5703125" customWidth="1"/>
    <col min="27" max="27" width="14.28515625" customWidth="1"/>
    <col min="28" max="28" width="12.42578125" customWidth="1"/>
  </cols>
  <sheetData>
    <row r="1" spans="1:26" ht="18.75">
      <c r="X1" s="275" t="s">
        <v>24</v>
      </c>
      <c r="Y1" s="276"/>
      <c r="Z1" s="276"/>
    </row>
    <row r="2" spans="1:26" ht="18.75">
      <c r="X2" s="277" t="s">
        <v>26</v>
      </c>
      <c r="Y2" s="277"/>
      <c r="Z2" s="277"/>
    </row>
    <row r="3" spans="1:26" ht="18.75">
      <c r="X3" s="275" t="s">
        <v>25</v>
      </c>
      <c r="Y3" s="275"/>
      <c r="Z3" s="275"/>
    </row>
    <row r="4" spans="1:26" ht="39" customHeight="1">
      <c r="A4" s="238" t="s">
        <v>142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</row>
    <row r="5" spans="1:26" s="3" customFormat="1" ht="14.25" customHeight="1" thickBot="1">
      <c r="A5" s="246" t="s">
        <v>0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</row>
    <row r="6" spans="1:26" s="3" customFormat="1" ht="33.75" customHeight="1" thickBot="1">
      <c r="A6" s="39"/>
      <c r="B6" s="142"/>
      <c r="C6" s="58"/>
      <c r="D6" s="58"/>
      <c r="E6" s="58"/>
      <c r="F6" s="58"/>
      <c r="G6" s="58"/>
      <c r="H6" s="58"/>
      <c r="I6" s="149"/>
      <c r="J6" s="59"/>
      <c r="K6" s="157"/>
      <c r="L6" s="60"/>
      <c r="M6" s="39"/>
      <c r="N6" s="39"/>
      <c r="O6" s="39"/>
      <c r="P6" s="39"/>
      <c r="Q6" s="39"/>
      <c r="R6" s="39"/>
      <c r="S6" s="263" t="s">
        <v>17</v>
      </c>
      <c r="T6" s="263"/>
      <c r="U6" s="263"/>
      <c r="V6" s="263"/>
      <c r="W6" s="263"/>
      <c r="X6" s="39"/>
      <c r="Y6" s="39"/>
      <c r="Z6" s="39"/>
    </row>
    <row r="7" spans="1:26" s="34" customFormat="1" ht="56.45" customHeight="1">
      <c r="A7" s="61">
        <v>45839</v>
      </c>
      <c r="B7" s="143"/>
      <c r="C7" s="264" t="s">
        <v>7</v>
      </c>
      <c r="D7" s="265"/>
      <c r="E7" s="266" t="s">
        <v>15</v>
      </c>
      <c r="F7" s="267"/>
      <c r="G7" s="46" t="s">
        <v>16</v>
      </c>
      <c r="H7" s="46"/>
      <c r="I7" s="150"/>
      <c r="J7" s="268" t="s">
        <v>17</v>
      </c>
      <c r="K7" s="269"/>
      <c r="L7" s="270"/>
      <c r="M7" s="271" t="s">
        <v>18</v>
      </c>
      <c r="N7" s="272"/>
      <c r="O7" s="273" t="s">
        <v>10</v>
      </c>
      <c r="P7" s="274"/>
      <c r="Q7" s="274"/>
      <c r="R7" s="274"/>
      <c r="S7" s="274"/>
      <c r="T7" s="274"/>
      <c r="U7" s="274"/>
      <c r="V7" s="274"/>
      <c r="W7" s="253" t="s">
        <v>20</v>
      </c>
      <c r="X7" s="254"/>
      <c r="Y7" s="257" t="s">
        <v>11</v>
      </c>
      <c r="Z7" s="258"/>
    </row>
    <row r="8" spans="1:26" s="34" customFormat="1" ht="85.5" customHeight="1">
      <c r="A8" s="240" t="s">
        <v>9</v>
      </c>
      <c r="B8" s="144"/>
      <c r="C8" s="242" t="s">
        <v>12</v>
      </c>
      <c r="D8" s="249" t="s">
        <v>14</v>
      </c>
      <c r="E8" s="251" t="s">
        <v>12</v>
      </c>
      <c r="F8" s="251" t="s">
        <v>14</v>
      </c>
      <c r="G8" s="251" t="s">
        <v>12</v>
      </c>
      <c r="H8" s="251" t="s">
        <v>14</v>
      </c>
      <c r="I8" s="151"/>
      <c r="J8" s="244" t="s">
        <v>19</v>
      </c>
      <c r="K8" s="151"/>
      <c r="L8" s="244" t="s">
        <v>13</v>
      </c>
      <c r="M8" s="247" t="s">
        <v>27</v>
      </c>
      <c r="N8" s="248"/>
      <c r="O8" s="261" t="s">
        <v>22</v>
      </c>
      <c r="P8" s="262"/>
      <c r="Q8" s="261" t="s">
        <v>23</v>
      </c>
      <c r="R8" s="262"/>
      <c r="S8" s="261" t="s">
        <v>21</v>
      </c>
      <c r="T8" s="262"/>
      <c r="U8" s="281" t="s">
        <v>28</v>
      </c>
      <c r="V8" s="282"/>
      <c r="W8" s="255"/>
      <c r="X8" s="256"/>
      <c r="Y8" s="259"/>
      <c r="Z8" s="260"/>
    </row>
    <row r="9" spans="1:26" s="34" customFormat="1" ht="113.25" customHeight="1">
      <c r="A9" s="241"/>
      <c r="B9" s="145"/>
      <c r="C9" s="243"/>
      <c r="D9" s="250"/>
      <c r="E9" s="252"/>
      <c r="F9" s="252"/>
      <c r="G9" s="252"/>
      <c r="H9" s="252"/>
      <c r="I9" s="152"/>
      <c r="J9" s="245"/>
      <c r="K9" s="152"/>
      <c r="L9" s="245"/>
      <c r="M9" s="35" t="s">
        <v>12</v>
      </c>
      <c r="N9" s="32" t="s">
        <v>14</v>
      </c>
      <c r="O9" s="43" t="s">
        <v>19</v>
      </c>
      <c r="P9" s="43" t="s">
        <v>14</v>
      </c>
      <c r="Q9" s="43" t="s">
        <v>19</v>
      </c>
      <c r="R9" s="43" t="s">
        <v>14</v>
      </c>
      <c r="S9" s="43" t="s">
        <v>19</v>
      </c>
      <c r="T9" s="43" t="s">
        <v>14</v>
      </c>
      <c r="U9" s="36" t="s">
        <v>19</v>
      </c>
      <c r="V9" s="36" t="s">
        <v>14</v>
      </c>
      <c r="W9" s="50" t="s">
        <v>19</v>
      </c>
      <c r="X9" s="50" t="s">
        <v>14</v>
      </c>
      <c r="Y9" s="54" t="s">
        <v>19</v>
      </c>
      <c r="Z9" s="54" t="s">
        <v>14</v>
      </c>
    </row>
    <row r="10" spans="1:26" ht="17.25" customHeight="1">
      <c r="A10" s="15">
        <v>1</v>
      </c>
      <c r="B10" s="222"/>
      <c r="C10" s="116">
        <v>2</v>
      </c>
      <c r="D10" s="116">
        <v>3</v>
      </c>
      <c r="E10" s="117">
        <v>4</v>
      </c>
      <c r="F10" s="117">
        <v>5</v>
      </c>
      <c r="G10" s="117">
        <v>6</v>
      </c>
      <c r="H10" s="117">
        <v>7</v>
      </c>
      <c r="I10" s="226"/>
      <c r="J10" s="118">
        <v>8</v>
      </c>
      <c r="K10" s="226"/>
      <c r="L10" s="119">
        <v>9</v>
      </c>
      <c r="M10" s="120">
        <v>10</v>
      </c>
      <c r="N10" s="121">
        <v>11</v>
      </c>
      <c r="O10" s="122">
        <v>12</v>
      </c>
      <c r="P10" s="122">
        <v>13</v>
      </c>
      <c r="Q10" s="122">
        <v>14</v>
      </c>
      <c r="R10" s="122">
        <v>15</v>
      </c>
      <c r="S10" s="122">
        <v>16</v>
      </c>
      <c r="T10" s="122">
        <v>17</v>
      </c>
      <c r="U10" s="123">
        <v>18</v>
      </c>
      <c r="V10" s="123">
        <v>19</v>
      </c>
      <c r="W10" s="124">
        <v>20</v>
      </c>
      <c r="X10" s="125">
        <v>21</v>
      </c>
      <c r="Y10" s="126">
        <v>22</v>
      </c>
      <c r="Z10" s="127">
        <v>23</v>
      </c>
    </row>
    <row r="11" spans="1:26" ht="48" customHeight="1">
      <c r="A11" s="128" t="s">
        <v>5</v>
      </c>
      <c r="B11" s="233">
        <f>C11+E11+G11</f>
        <v>138</v>
      </c>
      <c r="C11" s="131">
        <v>124</v>
      </c>
      <c r="D11" s="131">
        <v>50</v>
      </c>
      <c r="E11" s="132">
        <v>7</v>
      </c>
      <c r="F11" s="132">
        <v>1</v>
      </c>
      <c r="G11" s="132">
        <v>7</v>
      </c>
      <c r="H11" s="132">
        <v>2</v>
      </c>
      <c r="I11" s="227">
        <f>M11+O11+Q11+S11+U11+W11+Y11</f>
        <v>881</v>
      </c>
      <c r="J11" s="133">
        <v>881</v>
      </c>
      <c r="K11" s="227">
        <f>N11+P11+R11+T11+V11+X11+Z11</f>
        <v>640</v>
      </c>
      <c r="L11" s="133">
        <v>640</v>
      </c>
      <c r="M11" s="134">
        <v>226</v>
      </c>
      <c r="N11" s="134">
        <v>139</v>
      </c>
      <c r="O11" s="135">
        <v>8</v>
      </c>
      <c r="P11" s="135">
        <v>4</v>
      </c>
      <c r="Q11" s="135">
        <v>11</v>
      </c>
      <c r="R11" s="135">
        <v>7</v>
      </c>
      <c r="S11" s="135">
        <v>115</v>
      </c>
      <c r="T11" s="135">
        <v>83</v>
      </c>
      <c r="U11" s="136">
        <v>415</v>
      </c>
      <c r="V11" s="136">
        <v>336</v>
      </c>
      <c r="W11" s="137">
        <v>46</v>
      </c>
      <c r="X11" s="137">
        <v>29</v>
      </c>
      <c r="Y11" s="138">
        <v>60</v>
      </c>
      <c r="Z11" s="138">
        <v>42</v>
      </c>
    </row>
    <row r="12" spans="1:26" ht="48" customHeight="1">
      <c r="A12" s="129" t="s">
        <v>6</v>
      </c>
      <c r="B12" s="233">
        <f t="shared" ref="B12:B16" si="0">C12+E12+G12</f>
        <v>110</v>
      </c>
      <c r="C12" s="131">
        <v>98</v>
      </c>
      <c r="D12" s="131">
        <v>60</v>
      </c>
      <c r="E12" s="132">
        <v>5</v>
      </c>
      <c r="F12" s="132">
        <v>0</v>
      </c>
      <c r="G12" s="132">
        <v>7</v>
      </c>
      <c r="H12" s="132">
        <v>3</v>
      </c>
      <c r="I12" s="227">
        <f t="shared" ref="I12:I16" si="1">M12+O12+Q12+S12+U12+W12+Y12</f>
        <v>603</v>
      </c>
      <c r="J12" s="133">
        <v>603</v>
      </c>
      <c r="K12" s="227">
        <f t="shared" ref="K12:K17" si="2">N12+P12+R12+T12+V12+X12+Z12</f>
        <v>454</v>
      </c>
      <c r="L12" s="133">
        <v>454</v>
      </c>
      <c r="M12" s="134">
        <v>149</v>
      </c>
      <c r="N12" s="134">
        <v>106</v>
      </c>
      <c r="O12" s="135">
        <v>6</v>
      </c>
      <c r="P12" s="135">
        <v>5</v>
      </c>
      <c r="Q12" s="135">
        <v>7</v>
      </c>
      <c r="R12" s="135">
        <v>5</v>
      </c>
      <c r="S12" s="135">
        <v>67</v>
      </c>
      <c r="T12" s="135">
        <v>46</v>
      </c>
      <c r="U12" s="136">
        <v>269</v>
      </c>
      <c r="V12" s="136">
        <v>217</v>
      </c>
      <c r="W12" s="137">
        <v>44</v>
      </c>
      <c r="X12" s="137">
        <v>30</v>
      </c>
      <c r="Y12" s="138">
        <v>61</v>
      </c>
      <c r="Z12" s="138">
        <v>45</v>
      </c>
    </row>
    <row r="13" spans="1:26" ht="48" customHeight="1">
      <c r="A13" s="129" t="s">
        <v>4</v>
      </c>
      <c r="B13" s="233">
        <f t="shared" si="0"/>
        <v>363</v>
      </c>
      <c r="C13" s="24">
        <v>318</v>
      </c>
      <c r="D13" s="24">
        <v>184</v>
      </c>
      <c r="E13" s="42">
        <v>22</v>
      </c>
      <c r="F13" s="42">
        <v>3</v>
      </c>
      <c r="G13" s="42">
        <v>23</v>
      </c>
      <c r="H13" s="42">
        <v>10</v>
      </c>
      <c r="I13" s="227">
        <f t="shared" si="1"/>
        <v>2681</v>
      </c>
      <c r="J13" s="49">
        <v>2681</v>
      </c>
      <c r="K13" s="227">
        <f t="shared" si="2"/>
        <v>2074</v>
      </c>
      <c r="L13" s="49">
        <v>2074</v>
      </c>
      <c r="M13" s="108">
        <v>672</v>
      </c>
      <c r="N13" s="108">
        <v>491</v>
      </c>
      <c r="O13" s="45">
        <v>23</v>
      </c>
      <c r="P13" s="45">
        <v>16</v>
      </c>
      <c r="Q13" s="45">
        <v>29</v>
      </c>
      <c r="R13" s="45">
        <v>16</v>
      </c>
      <c r="S13" s="45">
        <v>304</v>
      </c>
      <c r="T13" s="45">
        <v>232</v>
      </c>
      <c r="U13" s="40">
        <v>1284</v>
      </c>
      <c r="V13" s="40">
        <v>1055</v>
      </c>
      <c r="W13" s="53">
        <v>184</v>
      </c>
      <c r="X13" s="53">
        <v>129</v>
      </c>
      <c r="Y13" s="56">
        <v>185</v>
      </c>
      <c r="Z13" s="56">
        <v>135</v>
      </c>
    </row>
    <row r="14" spans="1:26" ht="48" customHeight="1">
      <c r="A14" s="129" t="s">
        <v>8</v>
      </c>
      <c r="B14" s="233">
        <f t="shared" si="0"/>
        <v>518</v>
      </c>
      <c r="C14" s="24">
        <v>470</v>
      </c>
      <c r="D14" s="24">
        <v>267</v>
      </c>
      <c r="E14" s="42">
        <v>24</v>
      </c>
      <c r="F14" s="42">
        <v>4</v>
      </c>
      <c r="G14" s="42">
        <v>24</v>
      </c>
      <c r="H14" s="42">
        <v>8</v>
      </c>
      <c r="I14" s="227">
        <f t="shared" si="1"/>
        <v>1983</v>
      </c>
      <c r="J14" s="49">
        <v>1983</v>
      </c>
      <c r="K14" s="227">
        <f t="shared" si="2"/>
        <v>1501</v>
      </c>
      <c r="L14" s="49">
        <v>1501</v>
      </c>
      <c r="M14" s="108">
        <v>553</v>
      </c>
      <c r="N14" s="108">
        <v>390</v>
      </c>
      <c r="O14" s="45">
        <v>21</v>
      </c>
      <c r="P14" s="45">
        <v>15</v>
      </c>
      <c r="Q14" s="45">
        <v>28</v>
      </c>
      <c r="R14" s="45">
        <v>17</v>
      </c>
      <c r="S14" s="45">
        <v>200</v>
      </c>
      <c r="T14" s="45">
        <v>154</v>
      </c>
      <c r="U14" s="40">
        <v>981</v>
      </c>
      <c r="V14" s="40">
        <v>788</v>
      </c>
      <c r="W14" s="53">
        <v>107</v>
      </c>
      <c r="X14" s="53">
        <v>71</v>
      </c>
      <c r="Y14" s="56">
        <v>93</v>
      </c>
      <c r="Z14" s="56">
        <v>66</v>
      </c>
    </row>
    <row r="15" spans="1:26" ht="48" customHeight="1">
      <c r="A15" s="130" t="s">
        <v>3</v>
      </c>
      <c r="B15" s="233">
        <f t="shared" si="0"/>
        <v>458</v>
      </c>
      <c r="C15" s="24">
        <v>411</v>
      </c>
      <c r="D15" s="24">
        <v>243</v>
      </c>
      <c r="E15" s="42">
        <v>23</v>
      </c>
      <c r="F15" s="42">
        <v>6</v>
      </c>
      <c r="G15" s="42">
        <v>24</v>
      </c>
      <c r="H15" s="42">
        <v>4</v>
      </c>
      <c r="I15" s="227">
        <f t="shared" si="1"/>
        <v>1977</v>
      </c>
      <c r="J15" s="49">
        <v>1977</v>
      </c>
      <c r="K15" s="227">
        <f t="shared" si="2"/>
        <v>1590</v>
      </c>
      <c r="L15" s="49">
        <v>1590</v>
      </c>
      <c r="M15" s="108">
        <v>517</v>
      </c>
      <c r="N15" s="108">
        <v>407</v>
      </c>
      <c r="O15" s="45">
        <v>24</v>
      </c>
      <c r="P15" s="45">
        <v>12</v>
      </c>
      <c r="Q15" s="45">
        <v>28</v>
      </c>
      <c r="R15" s="45">
        <v>20</v>
      </c>
      <c r="S15" s="45">
        <v>197</v>
      </c>
      <c r="T15" s="45">
        <v>147</v>
      </c>
      <c r="U15" s="40">
        <v>890</v>
      </c>
      <c r="V15" s="40">
        <v>756</v>
      </c>
      <c r="W15" s="53">
        <v>198</v>
      </c>
      <c r="X15" s="53">
        <v>153</v>
      </c>
      <c r="Y15" s="56">
        <v>123</v>
      </c>
      <c r="Z15" s="56">
        <v>95</v>
      </c>
    </row>
    <row r="16" spans="1:26" ht="48" customHeight="1" thickBot="1">
      <c r="A16" s="130" t="s">
        <v>2</v>
      </c>
      <c r="B16" s="233">
        <f t="shared" si="0"/>
        <v>3083</v>
      </c>
      <c r="C16" s="87">
        <v>2516</v>
      </c>
      <c r="D16" s="87">
        <v>1472</v>
      </c>
      <c r="E16" s="88">
        <v>468</v>
      </c>
      <c r="F16" s="88">
        <v>199</v>
      </c>
      <c r="G16" s="88">
        <v>99</v>
      </c>
      <c r="H16" s="88">
        <v>48</v>
      </c>
      <c r="I16" s="227">
        <f t="shared" si="1"/>
        <v>15174</v>
      </c>
      <c r="J16" s="89">
        <v>15174</v>
      </c>
      <c r="K16" s="227">
        <f t="shared" si="2"/>
        <v>12415</v>
      </c>
      <c r="L16" s="89">
        <v>12415</v>
      </c>
      <c r="M16" s="109">
        <v>3621</v>
      </c>
      <c r="N16" s="109">
        <v>2848</v>
      </c>
      <c r="O16" s="91">
        <v>550</v>
      </c>
      <c r="P16" s="91">
        <v>425</v>
      </c>
      <c r="Q16" s="91">
        <v>501</v>
      </c>
      <c r="R16" s="91">
        <v>418</v>
      </c>
      <c r="S16" s="91">
        <v>230</v>
      </c>
      <c r="T16" s="91">
        <v>178</v>
      </c>
      <c r="U16" s="92">
        <v>8104</v>
      </c>
      <c r="V16" s="92">
        <v>6760</v>
      </c>
      <c r="W16" s="93">
        <v>1073</v>
      </c>
      <c r="X16" s="93">
        <v>932</v>
      </c>
      <c r="Y16" s="94">
        <v>1095</v>
      </c>
      <c r="Z16" s="94">
        <v>854</v>
      </c>
    </row>
    <row r="17" spans="1:28" ht="48" customHeight="1" thickBot="1">
      <c r="A17" s="95" t="s">
        <v>1</v>
      </c>
      <c r="B17" s="236">
        <f>SUM(B11:B16)</f>
        <v>4670</v>
      </c>
      <c r="C17" s="139">
        <f>SUM(C11:C16)</f>
        <v>3937</v>
      </c>
      <c r="D17" s="96">
        <f t="shared" ref="D17:Z17" si="3">SUM(D11:D16)</f>
        <v>2276</v>
      </c>
      <c r="E17" s="106">
        <f t="shared" si="3"/>
        <v>549</v>
      </c>
      <c r="F17" s="106">
        <f t="shared" si="3"/>
        <v>213</v>
      </c>
      <c r="G17" s="106">
        <f t="shared" si="3"/>
        <v>184</v>
      </c>
      <c r="H17" s="106">
        <f t="shared" si="3"/>
        <v>75</v>
      </c>
      <c r="I17" s="156">
        <f>SUM(I11:I16)</f>
        <v>23299</v>
      </c>
      <c r="J17" s="107">
        <f t="shared" si="3"/>
        <v>23299</v>
      </c>
      <c r="K17" s="227">
        <f t="shared" si="2"/>
        <v>18674</v>
      </c>
      <c r="L17" s="107">
        <f t="shared" si="3"/>
        <v>18674</v>
      </c>
      <c r="M17" s="110">
        <f t="shared" si="3"/>
        <v>5738</v>
      </c>
      <c r="N17" s="110">
        <f t="shared" si="3"/>
        <v>4381</v>
      </c>
      <c r="O17" s="111">
        <f t="shared" si="3"/>
        <v>632</v>
      </c>
      <c r="P17" s="111">
        <f t="shared" si="3"/>
        <v>477</v>
      </c>
      <c r="Q17" s="111">
        <f t="shared" si="3"/>
        <v>604</v>
      </c>
      <c r="R17" s="111">
        <f t="shared" si="3"/>
        <v>483</v>
      </c>
      <c r="S17" s="111">
        <f t="shared" si="3"/>
        <v>1113</v>
      </c>
      <c r="T17" s="111">
        <f t="shared" si="3"/>
        <v>840</v>
      </c>
      <c r="U17" s="112">
        <f t="shared" si="3"/>
        <v>11943</v>
      </c>
      <c r="V17" s="112">
        <f t="shared" si="3"/>
        <v>9912</v>
      </c>
      <c r="W17" s="113">
        <f t="shared" si="3"/>
        <v>1652</v>
      </c>
      <c r="X17" s="113">
        <f t="shared" si="3"/>
        <v>1344</v>
      </c>
      <c r="Y17" s="114">
        <f t="shared" si="3"/>
        <v>1617</v>
      </c>
      <c r="Z17" s="115">
        <f t="shared" si="3"/>
        <v>1237</v>
      </c>
    </row>
    <row r="18" spans="1:28" ht="27" customHeight="1">
      <c r="A18" s="239"/>
      <c r="B18" s="239"/>
      <c r="C18" s="239"/>
      <c r="D18" s="239"/>
      <c r="E18" s="239"/>
      <c r="F18" s="239"/>
      <c r="G18" s="239"/>
      <c r="H18" s="239"/>
      <c r="I18" s="239"/>
      <c r="J18" s="239"/>
      <c r="K18" s="239"/>
      <c r="L18" s="239"/>
      <c r="M18" s="30"/>
      <c r="N18" s="12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8" ht="24.75" customHeight="1">
      <c r="A19" s="10"/>
      <c r="B19" s="228"/>
      <c r="C19" s="10"/>
      <c r="D19" s="10"/>
      <c r="E19" s="10"/>
      <c r="F19" s="10"/>
      <c r="G19" s="10"/>
      <c r="H19" s="10"/>
      <c r="I19" s="223"/>
      <c r="J19" s="10"/>
      <c r="K19" s="223"/>
      <c r="L19" s="10"/>
      <c r="M19" s="239"/>
      <c r="N19" s="239"/>
      <c r="O19" s="10"/>
      <c r="P19" s="10"/>
      <c r="Q19" s="10"/>
      <c r="R19" s="10"/>
      <c r="S19" s="10"/>
      <c r="T19" s="10"/>
      <c r="U19" s="10"/>
      <c r="V19" s="10"/>
    </row>
    <row r="20" spans="1:28" ht="27" customHeight="1">
      <c r="A20" s="13"/>
      <c r="B20" s="234"/>
      <c r="C20" s="239"/>
      <c r="D20" s="239"/>
      <c r="E20" s="239"/>
      <c r="F20" s="239"/>
      <c r="G20" s="239"/>
      <c r="H20" s="239"/>
      <c r="I20" s="239"/>
      <c r="J20" s="239"/>
      <c r="K20" s="239"/>
      <c r="L20" s="239"/>
      <c r="M20" s="10"/>
      <c r="N20" s="11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8" ht="23.25" customHeight="1">
      <c r="A21" s="13"/>
      <c r="B21" s="234"/>
      <c r="C21" s="11"/>
      <c r="D21" s="11"/>
      <c r="E21" s="11"/>
      <c r="F21" s="11"/>
      <c r="G21" s="11"/>
      <c r="H21" s="11"/>
      <c r="I21" s="228"/>
      <c r="J21" s="11"/>
      <c r="K21" s="228"/>
      <c r="L21" s="11"/>
      <c r="M21" s="22"/>
      <c r="N21" s="22"/>
      <c r="O21" s="9"/>
      <c r="P21" s="9"/>
      <c r="Q21" s="9"/>
      <c r="R21" s="9"/>
      <c r="S21" s="9"/>
      <c r="T21" s="9"/>
      <c r="U21" s="9"/>
      <c r="V21" s="9"/>
      <c r="W21" s="2"/>
      <c r="X21" s="2"/>
      <c r="Y21" s="2"/>
      <c r="Z21" s="2"/>
    </row>
    <row r="22" spans="1:28" ht="52.5" customHeight="1">
      <c r="A22" s="280"/>
      <c r="B22" s="280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1"/>
      <c r="N22" s="21"/>
      <c r="O22" s="4"/>
      <c r="P22" s="4"/>
      <c r="Q22" s="4"/>
      <c r="R22" s="4"/>
      <c r="S22" s="4"/>
      <c r="T22" s="4"/>
      <c r="U22" s="4"/>
      <c r="V22" s="4"/>
    </row>
    <row r="23" spans="1:28" ht="41.1" customHeight="1">
      <c r="A23" s="279"/>
      <c r="B23" s="279"/>
      <c r="C23" s="279"/>
      <c r="D23" s="37"/>
      <c r="E23" s="37"/>
      <c r="F23" s="37"/>
      <c r="G23" s="37"/>
      <c r="H23" s="37"/>
      <c r="I23" s="229"/>
      <c r="J23" s="37"/>
      <c r="K23" s="229"/>
      <c r="L23" s="26"/>
      <c r="M23" s="16"/>
      <c r="N23" s="16"/>
      <c r="O23" s="4"/>
      <c r="P23" s="4"/>
      <c r="Q23" s="4"/>
      <c r="R23" s="4"/>
      <c r="S23" s="4"/>
      <c r="T23" s="4"/>
      <c r="U23" s="4"/>
      <c r="V23" s="4"/>
    </row>
    <row r="24" spans="1:28" ht="41.1" customHeight="1">
      <c r="A24" s="279"/>
      <c r="B24" s="279"/>
      <c r="C24" s="279"/>
      <c r="D24" s="37"/>
      <c r="E24" s="37"/>
      <c r="F24" s="37"/>
      <c r="G24" s="37"/>
      <c r="H24" s="37"/>
      <c r="I24" s="229"/>
      <c r="J24" s="37"/>
      <c r="K24" s="229"/>
      <c r="L24" s="26"/>
      <c r="M24" s="4"/>
      <c r="N24" s="4"/>
      <c r="O24" s="4"/>
      <c r="P24" s="4"/>
      <c r="Q24" s="4"/>
      <c r="R24" s="4"/>
      <c r="S24" s="4"/>
      <c r="T24" s="4"/>
      <c r="U24" s="4"/>
      <c r="V24" s="4"/>
      <c r="W24" s="2"/>
      <c r="X24" s="2"/>
      <c r="Y24" s="2"/>
      <c r="Z24" s="2"/>
      <c r="AA24" s="2"/>
      <c r="AB24" s="1"/>
    </row>
    <row r="25" spans="1:28" ht="41.1" customHeight="1">
      <c r="A25" s="279"/>
      <c r="B25" s="279"/>
      <c r="C25" s="279"/>
      <c r="D25" s="37"/>
      <c r="E25" s="37"/>
      <c r="F25" s="37"/>
      <c r="G25" s="37"/>
      <c r="H25" s="37"/>
      <c r="I25" s="229"/>
      <c r="J25" s="37"/>
      <c r="K25" s="229"/>
      <c r="L25" s="26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8" ht="41.1" customHeight="1">
      <c r="A26" s="279"/>
      <c r="B26" s="279"/>
      <c r="C26" s="279"/>
      <c r="D26" s="37"/>
      <c r="E26" s="37"/>
      <c r="F26" s="37"/>
      <c r="G26" s="37"/>
      <c r="H26" s="37"/>
      <c r="I26" s="229"/>
      <c r="J26" s="37"/>
      <c r="K26" s="229"/>
      <c r="L26" s="26"/>
      <c r="O26" s="2"/>
      <c r="P26" s="2"/>
      <c r="Q26" s="2"/>
      <c r="R26" s="2"/>
      <c r="S26" s="2"/>
      <c r="T26" s="2"/>
      <c r="U26" s="2"/>
      <c r="V26" s="2"/>
    </row>
    <row r="27" spans="1:28" ht="41.1" customHeight="1">
      <c r="A27" s="279"/>
      <c r="B27" s="279"/>
      <c r="C27" s="279"/>
      <c r="D27" s="37"/>
      <c r="E27" s="37"/>
      <c r="F27" s="37"/>
      <c r="G27" s="37"/>
      <c r="H27" s="37"/>
      <c r="I27" s="229"/>
      <c r="J27" s="37"/>
      <c r="K27" s="229"/>
      <c r="L27" s="26"/>
      <c r="O27" s="2"/>
      <c r="P27" s="2"/>
      <c r="Q27" s="2"/>
      <c r="R27" s="2"/>
      <c r="S27" s="2"/>
      <c r="T27" s="2"/>
      <c r="U27" s="2"/>
      <c r="V27" s="2"/>
    </row>
    <row r="28" spans="1:28" ht="41.1" customHeight="1">
      <c r="A28" s="279"/>
      <c r="B28" s="279"/>
      <c r="C28" s="279"/>
      <c r="D28" s="37"/>
      <c r="E28" s="37"/>
      <c r="F28" s="37"/>
      <c r="G28" s="37"/>
      <c r="H28" s="37"/>
      <c r="I28" s="229"/>
      <c r="J28" s="37"/>
      <c r="K28" s="229"/>
      <c r="L28" s="26"/>
    </row>
    <row r="29" spans="1:28" ht="41.1" customHeight="1">
      <c r="A29" s="278"/>
      <c r="B29" s="278"/>
      <c r="C29" s="278"/>
      <c r="D29" s="38"/>
      <c r="E29" s="38"/>
      <c r="F29" s="38"/>
      <c r="G29" s="38"/>
      <c r="H29" s="38"/>
      <c r="I29" s="230"/>
      <c r="J29" s="38"/>
      <c r="K29" s="230"/>
      <c r="L29" s="27"/>
    </row>
    <row r="30" spans="1:28" ht="18.75">
      <c r="A30" s="18"/>
      <c r="B30" s="235"/>
      <c r="C30" s="19"/>
      <c r="D30" s="19"/>
      <c r="E30" s="19"/>
      <c r="F30" s="19"/>
      <c r="G30" s="19"/>
      <c r="H30" s="19"/>
      <c r="I30" s="231"/>
      <c r="J30" s="19"/>
      <c r="K30" s="231"/>
      <c r="L30" s="19"/>
    </row>
    <row r="31" spans="1:28" ht="18.75">
      <c r="A31" s="18"/>
      <c r="B31" s="235"/>
      <c r="C31" s="19"/>
      <c r="D31" s="19"/>
      <c r="E31" s="19"/>
      <c r="F31" s="19"/>
      <c r="G31" s="19"/>
      <c r="H31" s="19"/>
      <c r="I31" s="231"/>
      <c r="J31" s="19"/>
      <c r="K31" s="231"/>
      <c r="L31" s="19"/>
    </row>
    <row r="32" spans="1:28" ht="18.75">
      <c r="A32" s="18"/>
      <c r="B32" s="235"/>
      <c r="C32" s="19"/>
      <c r="D32" s="19"/>
      <c r="E32" s="19"/>
      <c r="F32" s="19"/>
      <c r="G32" s="19"/>
      <c r="H32" s="19"/>
      <c r="I32" s="231"/>
      <c r="J32" s="19"/>
      <c r="K32" s="231"/>
      <c r="L32" s="19"/>
    </row>
    <row r="33" spans="1:12" ht="18.75">
      <c r="A33" s="18"/>
      <c r="B33" s="235"/>
      <c r="C33" s="19"/>
      <c r="D33" s="19"/>
      <c r="E33" s="19"/>
      <c r="F33" s="19"/>
      <c r="G33" s="19"/>
      <c r="H33" s="19"/>
      <c r="I33" s="231"/>
      <c r="J33" s="19"/>
      <c r="K33" s="231"/>
      <c r="L33" s="19"/>
    </row>
    <row r="34" spans="1:12" ht="18.75">
      <c r="A34" s="20"/>
      <c r="B34" s="224"/>
      <c r="C34" s="20"/>
      <c r="D34" s="20"/>
      <c r="E34" s="20"/>
      <c r="F34" s="20"/>
      <c r="G34" s="20"/>
      <c r="H34" s="20"/>
      <c r="I34" s="224"/>
      <c r="J34" s="20"/>
      <c r="K34" s="224"/>
      <c r="L34" s="20"/>
    </row>
    <row r="35" spans="1:12" ht="15.75">
      <c r="A35" s="14"/>
      <c r="B35" s="232"/>
      <c r="C35" s="14"/>
      <c r="D35" s="14"/>
      <c r="E35" s="14"/>
      <c r="F35" s="14"/>
      <c r="G35" s="14"/>
      <c r="H35" s="14"/>
      <c r="I35" s="225"/>
      <c r="J35" s="14"/>
      <c r="K35" s="225"/>
      <c r="L35" s="14"/>
    </row>
    <row r="36" spans="1:12" ht="15.75">
      <c r="A36" s="14"/>
      <c r="B36" s="232"/>
      <c r="C36" s="14"/>
      <c r="D36" s="14"/>
      <c r="E36" s="14"/>
      <c r="F36" s="14"/>
      <c r="G36" s="14"/>
      <c r="H36" s="14"/>
      <c r="I36" s="225"/>
      <c r="J36" s="14"/>
      <c r="K36" s="225"/>
      <c r="L36" s="14"/>
    </row>
  </sheetData>
  <mergeCells count="38">
    <mergeCell ref="X1:Z1"/>
    <mergeCell ref="X2:Z2"/>
    <mergeCell ref="X3:Z3"/>
    <mergeCell ref="A29:C29"/>
    <mergeCell ref="A28:C28"/>
    <mergeCell ref="A27:C27"/>
    <mergeCell ref="A26:C26"/>
    <mergeCell ref="A25:C25"/>
    <mergeCell ref="O8:P8"/>
    <mergeCell ref="Q8:R8"/>
    <mergeCell ref="A24:C24"/>
    <mergeCell ref="A23:C23"/>
    <mergeCell ref="A22:L22"/>
    <mergeCell ref="M19:N19"/>
    <mergeCell ref="A18:L18"/>
    <mergeCell ref="U8:V8"/>
    <mergeCell ref="S6:W6"/>
    <mergeCell ref="C7:D7"/>
    <mergeCell ref="E7:F7"/>
    <mergeCell ref="J7:L7"/>
    <mergeCell ref="M7:N7"/>
    <mergeCell ref="O7:V7"/>
    <mergeCell ref="A4:Z4"/>
    <mergeCell ref="C20:L20"/>
    <mergeCell ref="A8:A9"/>
    <mergeCell ref="C8:C9"/>
    <mergeCell ref="L8:L9"/>
    <mergeCell ref="A5:Z5"/>
    <mergeCell ref="M8:N8"/>
    <mergeCell ref="D8:D9"/>
    <mergeCell ref="E8:E9"/>
    <mergeCell ref="F8:F9"/>
    <mergeCell ref="G8:G9"/>
    <mergeCell ref="H8:H9"/>
    <mergeCell ref="J8:J9"/>
    <mergeCell ref="W7:X8"/>
    <mergeCell ref="Y7:Z8"/>
    <mergeCell ref="S8:T8"/>
  </mergeCells>
  <pageMargins left="0.70866141732283472" right="0.70866141732283472" top="0.74803149606299213" bottom="0.74803149606299213" header="0.31496062992125984" footer="0.31496062992125984"/>
  <pageSetup paperSize="9" scale="33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89C82-CCE0-4C48-8AE6-50E73FA6CA3A}">
  <sheetPr>
    <pageSetUpPr fitToPage="1"/>
  </sheetPr>
  <dimension ref="A1:Z18"/>
  <sheetViews>
    <sheetView zoomScale="60" zoomScaleNormal="60" workbookViewId="0">
      <selection sqref="A1:Z18"/>
    </sheetView>
  </sheetViews>
  <sheetFormatPr defaultRowHeight="15"/>
  <cols>
    <col min="1" max="1" width="31.5703125" customWidth="1"/>
    <col min="2" max="2" width="31.5703125" style="141" hidden="1" customWidth="1"/>
    <col min="3" max="8" width="15.7109375" customWidth="1"/>
    <col min="9" max="9" width="15.7109375" style="141" hidden="1" customWidth="1"/>
    <col min="10" max="10" width="15.7109375" customWidth="1"/>
    <col min="11" max="11" width="15.7109375" style="141" hidden="1" customWidth="1"/>
    <col min="12" max="21" width="15.7109375" customWidth="1"/>
    <col min="22" max="22" width="15.28515625" customWidth="1"/>
    <col min="23" max="23" width="15.7109375" customWidth="1"/>
    <col min="24" max="25" width="16.5703125" customWidth="1"/>
    <col min="26" max="26" width="17.5703125" customWidth="1"/>
  </cols>
  <sheetData>
    <row r="1" spans="1:26" ht="18.75">
      <c r="X1" s="275" t="s">
        <v>24</v>
      </c>
      <c r="Y1" s="276"/>
      <c r="Z1" s="276"/>
    </row>
    <row r="2" spans="1:26" ht="18.75">
      <c r="X2" s="277" t="s">
        <v>26</v>
      </c>
      <c r="Y2" s="277"/>
      <c r="Z2" s="277"/>
    </row>
    <row r="3" spans="1:26" ht="18.75">
      <c r="X3" s="275" t="s">
        <v>25</v>
      </c>
      <c r="Y3" s="275"/>
      <c r="Z3" s="275"/>
    </row>
    <row r="4" spans="1:26" ht="22.5">
      <c r="A4" s="238" t="s">
        <v>143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</row>
    <row r="5" spans="1:26" ht="15.75" thickBot="1">
      <c r="A5" s="246" t="s">
        <v>0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</row>
    <row r="6" spans="1:26" ht="23.25" thickBot="1">
      <c r="A6" s="39"/>
      <c r="B6" s="142"/>
      <c r="C6" s="58"/>
      <c r="D6" s="58"/>
      <c r="E6" s="58"/>
      <c r="F6" s="58"/>
      <c r="G6" s="58"/>
      <c r="H6" s="58"/>
      <c r="I6" s="149"/>
      <c r="J6" s="59"/>
      <c r="K6" s="157"/>
      <c r="L6" s="60"/>
      <c r="M6" s="39"/>
      <c r="N6" s="39"/>
      <c r="O6" s="39"/>
      <c r="P6" s="39"/>
      <c r="Q6" s="39"/>
      <c r="R6" s="39"/>
      <c r="S6" s="263" t="s">
        <v>17</v>
      </c>
      <c r="T6" s="263"/>
      <c r="U6" s="263"/>
      <c r="V6" s="263"/>
      <c r="W6" s="263"/>
      <c r="X6" s="39"/>
      <c r="Y6" s="39"/>
      <c r="Z6" s="39"/>
    </row>
    <row r="7" spans="1:26" ht="39.75" customHeight="1">
      <c r="A7" s="61">
        <v>45839</v>
      </c>
      <c r="B7" s="143"/>
      <c r="C7" s="264" t="s">
        <v>7</v>
      </c>
      <c r="D7" s="265"/>
      <c r="E7" s="266" t="s">
        <v>15</v>
      </c>
      <c r="F7" s="267"/>
      <c r="G7" s="46" t="s">
        <v>16</v>
      </c>
      <c r="H7" s="46"/>
      <c r="I7" s="150"/>
      <c r="J7" s="268" t="s">
        <v>17</v>
      </c>
      <c r="K7" s="269"/>
      <c r="L7" s="270"/>
      <c r="M7" s="271" t="s">
        <v>18</v>
      </c>
      <c r="N7" s="272"/>
      <c r="O7" s="273" t="s">
        <v>10</v>
      </c>
      <c r="P7" s="274"/>
      <c r="Q7" s="274"/>
      <c r="R7" s="274"/>
      <c r="S7" s="274"/>
      <c r="T7" s="274"/>
      <c r="U7" s="274"/>
      <c r="V7" s="274"/>
      <c r="W7" s="253" t="s">
        <v>20</v>
      </c>
      <c r="X7" s="254"/>
      <c r="Y7" s="257" t="s">
        <v>11</v>
      </c>
      <c r="Z7" s="258"/>
    </row>
    <row r="8" spans="1:26" ht="88.5" customHeight="1">
      <c r="A8" s="240" t="s">
        <v>9</v>
      </c>
      <c r="B8" s="144"/>
      <c r="C8" s="242" t="s">
        <v>12</v>
      </c>
      <c r="D8" s="249" t="s">
        <v>14</v>
      </c>
      <c r="E8" s="251" t="s">
        <v>12</v>
      </c>
      <c r="F8" s="251" t="s">
        <v>14</v>
      </c>
      <c r="G8" s="251" t="s">
        <v>12</v>
      </c>
      <c r="H8" s="251" t="s">
        <v>14</v>
      </c>
      <c r="I8" s="151"/>
      <c r="J8" s="244" t="s">
        <v>19</v>
      </c>
      <c r="K8" s="151"/>
      <c r="L8" s="244" t="s">
        <v>13</v>
      </c>
      <c r="M8" s="247" t="s">
        <v>27</v>
      </c>
      <c r="N8" s="248"/>
      <c r="O8" s="261" t="s">
        <v>22</v>
      </c>
      <c r="P8" s="262"/>
      <c r="Q8" s="261" t="s">
        <v>23</v>
      </c>
      <c r="R8" s="262"/>
      <c r="S8" s="261" t="s">
        <v>21</v>
      </c>
      <c r="T8" s="262"/>
      <c r="U8" s="281" t="s">
        <v>28</v>
      </c>
      <c r="V8" s="282"/>
      <c r="W8" s="255"/>
      <c r="X8" s="256"/>
      <c r="Y8" s="259"/>
      <c r="Z8" s="260"/>
    </row>
    <row r="9" spans="1:26" ht="37.5">
      <c r="A9" s="241"/>
      <c r="B9" s="145"/>
      <c r="C9" s="243"/>
      <c r="D9" s="250"/>
      <c r="E9" s="252"/>
      <c r="F9" s="252"/>
      <c r="G9" s="252"/>
      <c r="H9" s="252"/>
      <c r="I9" s="152"/>
      <c r="J9" s="245"/>
      <c r="K9" s="152"/>
      <c r="L9" s="245"/>
      <c r="M9" s="35" t="s">
        <v>12</v>
      </c>
      <c r="N9" s="32" t="s">
        <v>14</v>
      </c>
      <c r="O9" s="43" t="s">
        <v>19</v>
      </c>
      <c r="P9" s="43" t="s">
        <v>14</v>
      </c>
      <c r="Q9" s="43" t="s">
        <v>19</v>
      </c>
      <c r="R9" s="43" t="s">
        <v>14</v>
      </c>
      <c r="S9" s="43" t="s">
        <v>19</v>
      </c>
      <c r="T9" s="43" t="s">
        <v>14</v>
      </c>
      <c r="U9" s="36" t="s">
        <v>19</v>
      </c>
      <c r="V9" s="36" t="s">
        <v>14</v>
      </c>
      <c r="W9" s="50" t="s">
        <v>19</v>
      </c>
      <c r="X9" s="50" t="s">
        <v>14</v>
      </c>
      <c r="Y9" s="54" t="s">
        <v>19</v>
      </c>
      <c r="Z9" s="54" t="s">
        <v>14</v>
      </c>
    </row>
    <row r="10" spans="1:26" ht="15.75">
      <c r="A10" s="15">
        <v>1</v>
      </c>
      <c r="B10" s="146"/>
      <c r="C10" s="23">
        <v>2</v>
      </c>
      <c r="D10" s="23">
        <v>3</v>
      </c>
      <c r="E10" s="41">
        <v>4</v>
      </c>
      <c r="F10" s="41">
        <v>5</v>
      </c>
      <c r="G10" s="41">
        <v>6</v>
      </c>
      <c r="H10" s="41">
        <v>7</v>
      </c>
      <c r="I10" s="153"/>
      <c r="J10" s="47">
        <v>8</v>
      </c>
      <c r="K10" s="153"/>
      <c r="L10" s="48">
        <v>9</v>
      </c>
      <c r="M10" s="29">
        <v>10</v>
      </c>
      <c r="N10" s="17">
        <v>11</v>
      </c>
      <c r="O10" s="44">
        <v>12</v>
      </c>
      <c r="P10" s="44">
        <v>13</v>
      </c>
      <c r="Q10" s="44">
        <v>14</v>
      </c>
      <c r="R10" s="44">
        <v>15</v>
      </c>
      <c r="S10" s="44">
        <v>16</v>
      </c>
      <c r="T10" s="44">
        <v>17</v>
      </c>
      <c r="U10" s="28">
        <v>18</v>
      </c>
      <c r="V10" s="28">
        <v>19</v>
      </c>
      <c r="W10" s="51">
        <v>20</v>
      </c>
      <c r="X10" s="52">
        <v>21</v>
      </c>
      <c r="Y10" s="55">
        <v>22</v>
      </c>
      <c r="Z10" s="57">
        <v>23</v>
      </c>
    </row>
    <row r="11" spans="1:26" ht="26.25">
      <c r="A11" s="6" t="s">
        <v>29</v>
      </c>
      <c r="B11" s="147">
        <f>C11+E11+G11</f>
        <v>7</v>
      </c>
      <c r="C11" s="24">
        <v>6</v>
      </c>
      <c r="D11" s="24">
        <v>2</v>
      </c>
      <c r="E11" s="42">
        <v>1</v>
      </c>
      <c r="F11" s="42">
        <v>0</v>
      </c>
      <c r="G11" s="42">
        <v>0</v>
      </c>
      <c r="H11" s="42">
        <v>0</v>
      </c>
      <c r="I11" s="154">
        <f>M11+O11+Q11+S11+U11+W11+Y11</f>
        <v>47</v>
      </c>
      <c r="J11" s="49">
        <v>47</v>
      </c>
      <c r="K11" s="154">
        <f>N11+P11+R11+T11+V11+X11+Z11</f>
        <v>32</v>
      </c>
      <c r="L11" s="49">
        <v>32</v>
      </c>
      <c r="M11" s="33">
        <v>11</v>
      </c>
      <c r="N11" s="33">
        <v>4</v>
      </c>
      <c r="O11" s="45">
        <v>1</v>
      </c>
      <c r="P11" s="45">
        <v>1</v>
      </c>
      <c r="Q11" s="45">
        <v>1</v>
      </c>
      <c r="R11" s="45">
        <v>0</v>
      </c>
      <c r="S11" s="45">
        <v>16</v>
      </c>
      <c r="T11" s="45">
        <v>11</v>
      </c>
      <c r="U11" s="40">
        <v>15</v>
      </c>
      <c r="V11" s="40">
        <v>15</v>
      </c>
      <c r="W11" s="53">
        <v>2</v>
      </c>
      <c r="X11" s="53">
        <v>0</v>
      </c>
      <c r="Y11" s="56">
        <v>1</v>
      </c>
      <c r="Z11" s="56">
        <v>1</v>
      </c>
    </row>
    <row r="12" spans="1:26" ht="26.25">
      <c r="A12" s="7" t="s">
        <v>30</v>
      </c>
      <c r="B12" s="147">
        <f t="shared" ref="B12:B17" si="0">C12+E12+G12</f>
        <v>14</v>
      </c>
      <c r="C12" s="80">
        <v>12</v>
      </c>
      <c r="D12" s="80">
        <v>7</v>
      </c>
      <c r="E12" s="81">
        <v>1</v>
      </c>
      <c r="F12" s="81">
        <v>0</v>
      </c>
      <c r="G12" s="81">
        <v>1</v>
      </c>
      <c r="H12" s="81">
        <v>0</v>
      </c>
      <c r="I12" s="154">
        <f t="shared" ref="I12:I17" si="1">M12+O12+Q12+S12+U12+W12+Y12</f>
        <v>168</v>
      </c>
      <c r="J12" s="49">
        <v>168</v>
      </c>
      <c r="K12" s="154">
        <f t="shared" ref="K12:K17" si="2">N12+P12+R12+T12+V12+X12+Z12</f>
        <v>141</v>
      </c>
      <c r="L12" s="49">
        <v>141</v>
      </c>
      <c r="M12" s="82">
        <v>46</v>
      </c>
      <c r="N12" s="82">
        <v>38</v>
      </c>
      <c r="O12" s="83">
        <v>1</v>
      </c>
      <c r="P12" s="83">
        <v>0</v>
      </c>
      <c r="Q12" s="83">
        <v>2</v>
      </c>
      <c r="R12" s="83">
        <v>2</v>
      </c>
      <c r="S12" s="83">
        <v>15</v>
      </c>
      <c r="T12" s="83">
        <v>11</v>
      </c>
      <c r="U12" s="84">
        <v>89</v>
      </c>
      <c r="V12" s="84">
        <v>79</v>
      </c>
      <c r="W12" s="85">
        <v>0</v>
      </c>
      <c r="X12" s="85">
        <v>0</v>
      </c>
      <c r="Y12" s="86">
        <v>15</v>
      </c>
      <c r="Z12" s="86">
        <v>11</v>
      </c>
    </row>
    <row r="13" spans="1:26" ht="26.25">
      <c r="A13" s="7" t="s">
        <v>31</v>
      </c>
      <c r="B13" s="158">
        <f t="shared" si="0"/>
        <v>24</v>
      </c>
      <c r="C13" s="24">
        <v>22</v>
      </c>
      <c r="D13" s="24">
        <v>15</v>
      </c>
      <c r="E13" s="42">
        <v>1</v>
      </c>
      <c r="F13" s="42">
        <v>0</v>
      </c>
      <c r="G13" s="42">
        <v>1</v>
      </c>
      <c r="H13" s="42">
        <v>0</v>
      </c>
      <c r="I13" s="154">
        <f t="shared" si="1"/>
        <v>116</v>
      </c>
      <c r="J13" s="49">
        <v>116</v>
      </c>
      <c r="K13" s="154">
        <f t="shared" si="2"/>
        <v>89</v>
      </c>
      <c r="L13" s="49">
        <v>89</v>
      </c>
      <c r="M13" s="33">
        <v>30</v>
      </c>
      <c r="N13" s="33">
        <v>19</v>
      </c>
      <c r="O13" s="45">
        <v>1</v>
      </c>
      <c r="P13" s="45">
        <v>1</v>
      </c>
      <c r="Q13" s="45">
        <v>1</v>
      </c>
      <c r="R13" s="45">
        <v>1</v>
      </c>
      <c r="S13" s="45">
        <v>17</v>
      </c>
      <c r="T13" s="45">
        <v>14</v>
      </c>
      <c r="U13" s="40">
        <v>39</v>
      </c>
      <c r="V13" s="40">
        <v>34</v>
      </c>
      <c r="W13" s="53">
        <v>21</v>
      </c>
      <c r="X13" s="53">
        <v>14</v>
      </c>
      <c r="Y13" s="56">
        <v>7</v>
      </c>
      <c r="Z13" s="56">
        <v>6</v>
      </c>
    </row>
    <row r="14" spans="1:26" ht="26.25">
      <c r="A14" s="7" t="s">
        <v>32</v>
      </c>
      <c r="B14" s="158">
        <f t="shared" si="0"/>
        <v>19</v>
      </c>
      <c r="C14" s="24">
        <v>17</v>
      </c>
      <c r="D14" s="24">
        <v>3</v>
      </c>
      <c r="E14" s="42">
        <v>1</v>
      </c>
      <c r="F14" s="42">
        <v>0</v>
      </c>
      <c r="G14" s="42">
        <v>1</v>
      </c>
      <c r="H14" s="42">
        <v>1</v>
      </c>
      <c r="I14" s="154">
        <f t="shared" si="1"/>
        <v>146</v>
      </c>
      <c r="J14" s="49">
        <v>146</v>
      </c>
      <c r="K14" s="154">
        <f t="shared" si="2"/>
        <v>91</v>
      </c>
      <c r="L14" s="49">
        <v>91</v>
      </c>
      <c r="M14" s="33">
        <v>37</v>
      </c>
      <c r="N14" s="33">
        <v>19</v>
      </c>
      <c r="O14" s="45">
        <v>1</v>
      </c>
      <c r="P14" s="45">
        <v>0</v>
      </c>
      <c r="Q14" s="45">
        <v>2</v>
      </c>
      <c r="R14" s="45">
        <v>2</v>
      </c>
      <c r="S14" s="45">
        <v>20</v>
      </c>
      <c r="T14" s="45">
        <v>14</v>
      </c>
      <c r="U14" s="40">
        <v>67</v>
      </c>
      <c r="V14" s="40">
        <v>43</v>
      </c>
      <c r="W14" s="53">
        <v>8</v>
      </c>
      <c r="X14" s="53">
        <v>6</v>
      </c>
      <c r="Y14" s="56">
        <v>11</v>
      </c>
      <c r="Z14" s="56">
        <v>7</v>
      </c>
    </row>
    <row r="15" spans="1:26" ht="26.25">
      <c r="A15" s="8" t="s">
        <v>33</v>
      </c>
      <c r="B15" s="147">
        <f t="shared" si="0"/>
        <v>28</v>
      </c>
      <c r="C15" s="24">
        <v>25</v>
      </c>
      <c r="D15" s="24">
        <v>9</v>
      </c>
      <c r="E15" s="42">
        <v>1</v>
      </c>
      <c r="F15" s="42">
        <v>1</v>
      </c>
      <c r="G15" s="42">
        <v>2</v>
      </c>
      <c r="H15" s="42">
        <v>0</v>
      </c>
      <c r="I15" s="154">
        <f t="shared" si="1"/>
        <v>131</v>
      </c>
      <c r="J15" s="49">
        <v>131</v>
      </c>
      <c r="K15" s="154">
        <f t="shared" si="2"/>
        <v>91</v>
      </c>
      <c r="L15" s="49">
        <v>91</v>
      </c>
      <c r="M15" s="33">
        <v>33</v>
      </c>
      <c r="N15" s="33">
        <v>20</v>
      </c>
      <c r="O15" s="45">
        <v>1</v>
      </c>
      <c r="P15" s="45">
        <v>1</v>
      </c>
      <c r="Q15" s="45">
        <v>1</v>
      </c>
      <c r="R15" s="45">
        <v>1</v>
      </c>
      <c r="S15" s="45">
        <v>14</v>
      </c>
      <c r="T15" s="45">
        <v>9</v>
      </c>
      <c r="U15" s="40">
        <v>71</v>
      </c>
      <c r="V15" s="40">
        <v>53</v>
      </c>
      <c r="W15" s="53">
        <v>3</v>
      </c>
      <c r="X15" s="53">
        <v>3</v>
      </c>
      <c r="Y15" s="56">
        <v>8</v>
      </c>
      <c r="Z15" s="56">
        <v>4</v>
      </c>
    </row>
    <row r="16" spans="1:26" ht="26.25">
      <c r="A16" s="7" t="s">
        <v>34</v>
      </c>
      <c r="B16" s="158">
        <f t="shared" si="0"/>
        <v>19</v>
      </c>
      <c r="C16" s="24">
        <v>17</v>
      </c>
      <c r="D16" s="24">
        <v>3</v>
      </c>
      <c r="E16" s="42">
        <v>1</v>
      </c>
      <c r="F16" s="42">
        <v>0</v>
      </c>
      <c r="G16" s="42">
        <v>1</v>
      </c>
      <c r="H16" s="42">
        <v>1</v>
      </c>
      <c r="I16" s="154">
        <f t="shared" si="1"/>
        <v>104</v>
      </c>
      <c r="J16" s="49">
        <v>104</v>
      </c>
      <c r="K16" s="154">
        <f t="shared" si="2"/>
        <v>75</v>
      </c>
      <c r="L16" s="49">
        <v>75</v>
      </c>
      <c r="M16" s="33">
        <v>29</v>
      </c>
      <c r="N16" s="33">
        <v>21</v>
      </c>
      <c r="O16" s="45">
        <v>2</v>
      </c>
      <c r="P16" s="45">
        <v>1</v>
      </c>
      <c r="Q16" s="45">
        <v>2</v>
      </c>
      <c r="R16" s="45">
        <v>0</v>
      </c>
      <c r="S16" s="45">
        <v>14</v>
      </c>
      <c r="T16" s="45">
        <v>9</v>
      </c>
      <c r="U16" s="40">
        <v>46</v>
      </c>
      <c r="V16" s="40">
        <v>38</v>
      </c>
      <c r="W16" s="53">
        <v>5</v>
      </c>
      <c r="X16" s="53">
        <v>2</v>
      </c>
      <c r="Y16" s="56">
        <v>6</v>
      </c>
      <c r="Z16" s="56">
        <v>4</v>
      </c>
    </row>
    <row r="17" spans="1:26" ht="27" thickBot="1">
      <c r="A17" s="8" t="s">
        <v>35</v>
      </c>
      <c r="B17" s="147">
        <f t="shared" si="0"/>
        <v>27</v>
      </c>
      <c r="C17" s="87">
        <v>25</v>
      </c>
      <c r="D17" s="87">
        <v>11</v>
      </c>
      <c r="E17" s="88">
        <v>1</v>
      </c>
      <c r="F17" s="88">
        <v>0</v>
      </c>
      <c r="G17" s="88">
        <v>1</v>
      </c>
      <c r="H17" s="88">
        <v>0</v>
      </c>
      <c r="I17" s="154">
        <f t="shared" si="1"/>
        <v>169</v>
      </c>
      <c r="J17" s="89">
        <v>169</v>
      </c>
      <c r="K17" s="154">
        <f t="shared" si="2"/>
        <v>121</v>
      </c>
      <c r="L17" s="89">
        <v>121</v>
      </c>
      <c r="M17" s="90">
        <v>40</v>
      </c>
      <c r="N17" s="90">
        <v>18</v>
      </c>
      <c r="O17" s="91">
        <v>1</v>
      </c>
      <c r="P17" s="91">
        <v>0</v>
      </c>
      <c r="Q17" s="91">
        <v>2</v>
      </c>
      <c r="R17" s="91">
        <v>1</v>
      </c>
      <c r="S17" s="91">
        <v>19</v>
      </c>
      <c r="T17" s="91">
        <v>15</v>
      </c>
      <c r="U17" s="92">
        <v>88</v>
      </c>
      <c r="V17" s="92">
        <v>74</v>
      </c>
      <c r="W17" s="93">
        <v>7</v>
      </c>
      <c r="X17" s="93">
        <v>4</v>
      </c>
      <c r="Y17" s="94">
        <v>12</v>
      </c>
      <c r="Z17" s="94">
        <v>9</v>
      </c>
    </row>
    <row r="18" spans="1:26" ht="26.25" thickBot="1">
      <c r="A18" s="95" t="s">
        <v>1</v>
      </c>
      <c r="B18" s="148">
        <f>SUM(B11:B17)</f>
        <v>138</v>
      </c>
      <c r="C18" s="96">
        <f t="shared" ref="C18:Z18" si="3">SUM(C11:C17)</f>
        <v>124</v>
      </c>
      <c r="D18" s="96">
        <f t="shared" si="3"/>
        <v>50</v>
      </c>
      <c r="E18" s="106">
        <f t="shared" si="3"/>
        <v>7</v>
      </c>
      <c r="F18" s="106">
        <f t="shared" si="3"/>
        <v>1</v>
      </c>
      <c r="G18" s="106">
        <f t="shared" si="3"/>
        <v>7</v>
      </c>
      <c r="H18" s="106">
        <f t="shared" si="3"/>
        <v>2</v>
      </c>
      <c r="I18" s="156">
        <f>SUM(I11:I17)</f>
        <v>881</v>
      </c>
      <c r="J18" s="107">
        <f t="shared" si="3"/>
        <v>881</v>
      </c>
      <c r="K18" s="156">
        <f>SUM(K11:K17)</f>
        <v>640</v>
      </c>
      <c r="L18" s="107">
        <f t="shared" si="3"/>
        <v>640</v>
      </c>
      <c r="M18" s="110">
        <f t="shared" si="3"/>
        <v>226</v>
      </c>
      <c r="N18" s="110">
        <f t="shared" si="3"/>
        <v>139</v>
      </c>
      <c r="O18" s="111">
        <f t="shared" si="3"/>
        <v>8</v>
      </c>
      <c r="P18" s="111">
        <f t="shared" si="3"/>
        <v>4</v>
      </c>
      <c r="Q18" s="111">
        <f t="shared" si="3"/>
        <v>11</v>
      </c>
      <c r="R18" s="111">
        <f t="shared" si="3"/>
        <v>7</v>
      </c>
      <c r="S18" s="111">
        <f t="shared" si="3"/>
        <v>115</v>
      </c>
      <c r="T18" s="111">
        <f t="shared" si="3"/>
        <v>83</v>
      </c>
      <c r="U18" s="112">
        <f t="shared" si="3"/>
        <v>415</v>
      </c>
      <c r="V18" s="112">
        <f t="shared" si="3"/>
        <v>336</v>
      </c>
      <c r="W18" s="113">
        <f t="shared" si="3"/>
        <v>46</v>
      </c>
      <c r="X18" s="113">
        <f t="shared" si="3"/>
        <v>29</v>
      </c>
      <c r="Y18" s="114">
        <f t="shared" si="3"/>
        <v>60</v>
      </c>
      <c r="Z18" s="115">
        <f t="shared" si="3"/>
        <v>42</v>
      </c>
    </row>
  </sheetData>
  <mergeCells count="27">
    <mergeCell ref="S6:W6"/>
    <mergeCell ref="X1:Z1"/>
    <mergeCell ref="X2:Z2"/>
    <mergeCell ref="X3:Z3"/>
    <mergeCell ref="A4:Z4"/>
    <mergeCell ref="A5:Z5"/>
    <mergeCell ref="M8:N8"/>
    <mergeCell ref="O8:P8"/>
    <mergeCell ref="Q8:R8"/>
    <mergeCell ref="S8:T8"/>
    <mergeCell ref="U8:V8"/>
    <mergeCell ref="Y7:Z8"/>
    <mergeCell ref="A8:A9"/>
    <mergeCell ref="C8:C9"/>
    <mergeCell ref="D8:D9"/>
    <mergeCell ref="E8:E9"/>
    <mergeCell ref="F8:F9"/>
    <mergeCell ref="G8:G9"/>
    <mergeCell ref="H8:H9"/>
    <mergeCell ref="J8:J9"/>
    <mergeCell ref="L8:L9"/>
    <mergeCell ref="C7:D7"/>
    <mergeCell ref="E7:F7"/>
    <mergeCell ref="J7:L7"/>
    <mergeCell ref="M7:N7"/>
    <mergeCell ref="O7:V7"/>
    <mergeCell ref="W7:X8"/>
  </mergeCells>
  <pageMargins left="0.7" right="0.7" top="0.75" bottom="0.75" header="0.3" footer="0.3"/>
  <pageSetup paperSize="9" scale="3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B859E-5430-4FBB-B56F-064D889B4A1A}">
  <sheetPr>
    <pageSetUpPr fitToPage="1"/>
  </sheetPr>
  <dimension ref="A1:Z18"/>
  <sheetViews>
    <sheetView zoomScale="50" zoomScaleNormal="50" workbookViewId="0">
      <selection sqref="A1:Z18"/>
    </sheetView>
  </sheetViews>
  <sheetFormatPr defaultRowHeight="15"/>
  <cols>
    <col min="1" max="1" width="37.5703125" customWidth="1"/>
    <col min="2" max="2" width="37.5703125" style="141" hidden="1" customWidth="1"/>
    <col min="3" max="8" width="15.7109375" customWidth="1"/>
    <col min="9" max="9" width="15.7109375" style="141" hidden="1" customWidth="1"/>
    <col min="10" max="10" width="15.7109375" customWidth="1"/>
    <col min="11" max="11" width="15.7109375" style="141" hidden="1" customWidth="1"/>
    <col min="12" max="21" width="15.7109375" customWidth="1"/>
    <col min="22" max="22" width="15.28515625" customWidth="1"/>
    <col min="23" max="23" width="15.7109375" customWidth="1"/>
    <col min="24" max="25" width="16.5703125" customWidth="1"/>
    <col min="26" max="26" width="17.5703125" customWidth="1"/>
  </cols>
  <sheetData>
    <row r="1" spans="1:26" ht="18.75">
      <c r="X1" s="275" t="s">
        <v>24</v>
      </c>
      <c r="Y1" s="276"/>
      <c r="Z1" s="276"/>
    </row>
    <row r="2" spans="1:26" ht="18.75">
      <c r="X2" s="277" t="s">
        <v>26</v>
      </c>
      <c r="Y2" s="277"/>
      <c r="Z2" s="277"/>
    </row>
    <row r="3" spans="1:26" ht="18.75">
      <c r="X3" s="275" t="s">
        <v>25</v>
      </c>
      <c r="Y3" s="275"/>
      <c r="Z3" s="275"/>
    </row>
    <row r="4" spans="1:26" ht="22.5">
      <c r="A4" s="238" t="s">
        <v>144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</row>
    <row r="5" spans="1:26" ht="15.75" thickBot="1">
      <c r="A5" s="246" t="s">
        <v>0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</row>
    <row r="6" spans="1:26" ht="23.25" thickBot="1">
      <c r="A6" s="39"/>
      <c r="B6" s="142"/>
      <c r="C6" s="58"/>
      <c r="D6" s="58"/>
      <c r="E6" s="58"/>
      <c r="F6" s="58"/>
      <c r="G6" s="58"/>
      <c r="H6" s="58"/>
      <c r="I6" s="149"/>
      <c r="J6" s="59"/>
      <c r="K6" s="157"/>
      <c r="L6" s="60"/>
      <c r="M6" s="39"/>
      <c r="N6" s="39"/>
      <c r="O6" s="39"/>
      <c r="P6" s="39"/>
      <c r="Q6" s="39"/>
      <c r="R6" s="39"/>
      <c r="S6" s="263" t="s">
        <v>17</v>
      </c>
      <c r="T6" s="263"/>
      <c r="U6" s="263"/>
      <c r="V6" s="263"/>
      <c r="W6" s="263"/>
      <c r="X6" s="39"/>
      <c r="Y6" s="39"/>
      <c r="Z6" s="39"/>
    </row>
    <row r="7" spans="1:26" ht="37.5" customHeight="1">
      <c r="A7" s="61">
        <v>45839</v>
      </c>
      <c r="B7" s="143"/>
      <c r="C7" s="264" t="s">
        <v>7</v>
      </c>
      <c r="D7" s="265"/>
      <c r="E7" s="266" t="s">
        <v>15</v>
      </c>
      <c r="F7" s="267"/>
      <c r="G7" s="46" t="s">
        <v>16</v>
      </c>
      <c r="H7" s="46"/>
      <c r="I7" s="150"/>
      <c r="J7" s="268" t="s">
        <v>17</v>
      </c>
      <c r="K7" s="269"/>
      <c r="L7" s="270"/>
      <c r="M7" s="271" t="s">
        <v>18</v>
      </c>
      <c r="N7" s="272"/>
      <c r="O7" s="273" t="s">
        <v>10</v>
      </c>
      <c r="P7" s="274"/>
      <c r="Q7" s="274"/>
      <c r="R7" s="274"/>
      <c r="S7" s="274"/>
      <c r="T7" s="274"/>
      <c r="U7" s="274"/>
      <c r="V7" s="274"/>
      <c r="W7" s="253" t="s">
        <v>20</v>
      </c>
      <c r="X7" s="254"/>
      <c r="Y7" s="257" t="s">
        <v>11</v>
      </c>
      <c r="Z7" s="258"/>
    </row>
    <row r="8" spans="1:26" ht="88.5" customHeight="1">
      <c r="A8" s="240" t="s">
        <v>9</v>
      </c>
      <c r="B8" s="144"/>
      <c r="C8" s="242" t="s">
        <v>12</v>
      </c>
      <c r="D8" s="249" t="s">
        <v>14</v>
      </c>
      <c r="E8" s="251" t="s">
        <v>12</v>
      </c>
      <c r="F8" s="251" t="s">
        <v>14</v>
      </c>
      <c r="G8" s="251" t="s">
        <v>12</v>
      </c>
      <c r="H8" s="251" t="s">
        <v>14</v>
      </c>
      <c r="I8" s="151"/>
      <c r="J8" s="244" t="s">
        <v>19</v>
      </c>
      <c r="K8" s="151"/>
      <c r="L8" s="244" t="s">
        <v>13</v>
      </c>
      <c r="M8" s="247" t="s">
        <v>27</v>
      </c>
      <c r="N8" s="248"/>
      <c r="O8" s="261" t="s">
        <v>22</v>
      </c>
      <c r="P8" s="262"/>
      <c r="Q8" s="261" t="s">
        <v>23</v>
      </c>
      <c r="R8" s="262"/>
      <c r="S8" s="261" t="s">
        <v>21</v>
      </c>
      <c r="T8" s="262"/>
      <c r="U8" s="281" t="s">
        <v>28</v>
      </c>
      <c r="V8" s="282"/>
      <c r="W8" s="255"/>
      <c r="X8" s="256"/>
      <c r="Y8" s="259"/>
      <c r="Z8" s="260"/>
    </row>
    <row r="9" spans="1:26" ht="37.5">
      <c r="A9" s="241"/>
      <c r="B9" s="145"/>
      <c r="C9" s="243"/>
      <c r="D9" s="250"/>
      <c r="E9" s="252"/>
      <c r="F9" s="252"/>
      <c r="G9" s="252"/>
      <c r="H9" s="252"/>
      <c r="I9" s="152"/>
      <c r="J9" s="245"/>
      <c r="K9" s="152"/>
      <c r="L9" s="245"/>
      <c r="M9" s="35" t="s">
        <v>12</v>
      </c>
      <c r="N9" s="32" t="s">
        <v>14</v>
      </c>
      <c r="O9" s="43" t="s">
        <v>19</v>
      </c>
      <c r="P9" s="43" t="s">
        <v>14</v>
      </c>
      <c r="Q9" s="43" t="s">
        <v>19</v>
      </c>
      <c r="R9" s="43" t="s">
        <v>14</v>
      </c>
      <c r="S9" s="43" t="s">
        <v>19</v>
      </c>
      <c r="T9" s="43" t="s">
        <v>14</v>
      </c>
      <c r="U9" s="36" t="s">
        <v>19</v>
      </c>
      <c r="V9" s="36" t="s">
        <v>14</v>
      </c>
      <c r="W9" s="50" t="s">
        <v>19</v>
      </c>
      <c r="X9" s="50" t="s">
        <v>14</v>
      </c>
      <c r="Y9" s="54" t="s">
        <v>19</v>
      </c>
      <c r="Z9" s="54" t="s">
        <v>14</v>
      </c>
    </row>
    <row r="10" spans="1:26" ht="15.75">
      <c r="A10" s="15">
        <v>1</v>
      </c>
      <c r="B10" s="146"/>
      <c r="C10" s="23">
        <v>2</v>
      </c>
      <c r="D10" s="23">
        <v>3</v>
      </c>
      <c r="E10" s="41">
        <v>4</v>
      </c>
      <c r="F10" s="41">
        <v>5</v>
      </c>
      <c r="G10" s="41">
        <v>6</v>
      </c>
      <c r="H10" s="41">
        <v>7</v>
      </c>
      <c r="I10" s="153"/>
      <c r="J10" s="47">
        <v>8</v>
      </c>
      <c r="K10" s="153"/>
      <c r="L10" s="48">
        <v>9</v>
      </c>
      <c r="M10" s="29">
        <v>10</v>
      </c>
      <c r="N10" s="17">
        <v>11</v>
      </c>
      <c r="O10" s="44">
        <v>12</v>
      </c>
      <c r="P10" s="44">
        <v>13</v>
      </c>
      <c r="Q10" s="44">
        <v>14</v>
      </c>
      <c r="R10" s="44">
        <v>15</v>
      </c>
      <c r="S10" s="44">
        <v>16</v>
      </c>
      <c r="T10" s="44">
        <v>17</v>
      </c>
      <c r="U10" s="28">
        <v>18</v>
      </c>
      <c r="V10" s="28">
        <v>19</v>
      </c>
      <c r="W10" s="51">
        <v>20</v>
      </c>
      <c r="X10" s="52">
        <v>21</v>
      </c>
      <c r="Y10" s="55">
        <v>22</v>
      </c>
      <c r="Z10" s="57">
        <v>23</v>
      </c>
    </row>
    <row r="11" spans="1:26" ht="26.25">
      <c r="A11" s="6" t="s">
        <v>36</v>
      </c>
      <c r="B11" s="147">
        <f>C11+E11+G11</f>
        <v>12</v>
      </c>
      <c r="C11" s="24">
        <v>10</v>
      </c>
      <c r="D11" s="24">
        <v>9</v>
      </c>
      <c r="E11" s="42">
        <v>1</v>
      </c>
      <c r="F11" s="42">
        <v>0</v>
      </c>
      <c r="G11" s="42">
        <v>1</v>
      </c>
      <c r="H11" s="42">
        <v>1</v>
      </c>
      <c r="I11" s="154">
        <f>M11+O11+Q11+S11+U11+W11+Y11</f>
        <v>79</v>
      </c>
      <c r="J11" s="49">
        <v>79</v>
      </c>
      <c r="K11" s="154">
        <f>N11+P11+R11+T11+V11+X11+Z11</f>
        <v>60</v>
      </c>
      <c r="L11" s="49">
        <v>60</v>
      </c>
      <c r="M11" s="33">
        <v>18</v>
      </c>
      <c r="N11" s="33">
        <v>13</v>
      </c>
      <c r="O11" s="45">
        <v>1</v>
      </c>
      <c r="P11" s="45">
        <v>0</v>
      </c>
      <c r="Q11" s="45">
        <v>1</v>
      </c>
      <c r="R11" s="45">
        <v>1</v>
      </c>
      <c r="S11" s="45">
        <v>10</v>
      </c>
      <c r="T11" s="45">
        <v>6</v>
      </c>
      <c r="U11" s="40">
        <v>37</v>
      </c>
      <c r="V11" s="40">
        <v>33</v>
      </c>
      <c r="W11" s="53">
        <v>6</v>
      </c>
      <c r="X11" s="53">
        <v>3</v>
      </c>
      <c r="Y11" s="56">
        <v>6</v>
      </c>
      <c r="Z11" s="56">
        <v>4</v>
      </c>
    </row>
    <row r="12" spans="1:26" ht="26.25">
      <c r="A12" s="7" t="s">
        <v>37</v>
      </c>
      <c r="B12" s="158">
        <f t="shared" ref="B12:B17" si="0">C12+E12+G12</f>
        <v>10</v>
      </c>
      <c r="C12" s="24">
        <v>9</v>
      </c>
      <c r="D12" s="24">
        <v>5</v>
      </c>
      <c r="E12" s="42">
        <v>0</v>
      </c>
      <c r="F12" s="42">
        <v>0</v>
      </c>
      <c r="G12" s="42">
        <v>1</v>
      </c>
      <c r="H12" s="42">
        <v>1</v>
      </c>
      <c r="I12" s="154">
        <f t="shared" ref="I12:I16" si="1">M12+O12+Q12+S12+U12+W12+Y12</f>
        <v>88</v>
      </c>
      <c r="J12" s="49">
        <v>88</v>
      </c>
      <c r="K12" s="154">
        <f t="shared" ref="K12:K16" si="2">N12+P12+R12+T12+V12+X12+Z12</f>
        <v>58</v>
      </c>
      <c r="L12" s="49">
        <v>58</v>
      </c>
      <c r="M12" s="33">
        <v>18</v>
      </c>
      <c r="N12" s="33">
        <v>10</v>
      </c>
      <c r="O12" s="45">
        <v>1</v>
      </c>
      <c r="P12" s="45">
        <v>1</v>
      </c>
      <c r="Q12" s="45">
        <v>2</v>
      </c>
      <c r="R12" s="45">
        <v>1</v>
      </c>
      <c r="S12" s="45">
        <v>12</v>
      </c>
      <c r="T12" s="45">
        <v>8</v>
      </c>
      <c r="U12" s="40">
        <v>33</v>
      </c>
      <c r="V12" s="40">
        <v>27</v>
      </c>
      <c r="W12" s="53">
        <v>11</v>
      </c>
      <c r="X12" s="53">
        <v>4</v>
      </c>
      <c r="Y12" s="56">
        <v>11</v>
      </c>
      <c r="Z12" s="56">
        <v>7</v>
      </c>
    </row>
    <row r="13" spans="1:26" ht="26.25">
      <c r="A13" s="7" t="s">
        <v>38</v>
      </c>
      <c r="B13" s="158">
        <f t="shared" si="0"/>
        <v>41</v>
      </c>
      <c r="C13" s="24">
        <v>38</v>
      </c>
      <c r="D13" s="24">
        <v>20</v>
      </c>
      <c r="E13" s="42">
        <v>1</v>
      </c>
      <c r="F13" s="42">
        <v>0</v>
      </c>
      <c r="G13" s="42">
        <v>2</v>
      </c>
      <c r="H13" s="42">
        <v>0</v>
      </c>
      <c r="I13" s="154">
        <f t="shared" si="1"/>
        <v>163</v>
      </c>
      <c r="J13" s="49">
        <v>163</v>
      </c>
      <c r="K13" s="154">
        <f t="shared" si="2"/>
        <v>121</v>
      </c>
      <c r="L13" s="49">
        <v>121</v>
      </c>
      <c r="M13" s="33">
        <v>44</v>
      </c>
      <c r="N13" s="33">
        <v>30</v>
      </c>
      <c r="O13" s="45">
        <v>1</v>
      </c>
      <c r="P13" s="45">
        <v>1</v>
      </c>
      <c r="Q13" s="45">
        <v>1</v>
      </c>
      <c r="R13" s="45">
        <v>0</v>
      </c>
      <c r="S13" s="45">
        <v>15</v>
      </c>
      <c r="T13" s="45">
        <v>10</v>
      </c>
      <c r="U13" s="40">
        <v>84</v>
      </c>
      <c r="V13" s="40">
        <v>64</v>
      </c>
      <c r="W13" s="53">
        <v>4</v>
      </c>
      <c r="X13" s="53">
        <v>4</v>
      </c>
      <c r="Y13" s="56">
        <v>14</v>
      </c>
      <c r="Z13" s="56">
        <v>12</v>
      </c>
    </row>
    <row r="14" spans="1:26" ht="26.25">
      <c r="A14" s="7" t="s">
        <v>39</v>
      </c>
      <c r="B14" s="147">
        <f t="shared" si="0"/>
        <v>17</v>
      </c>
      <c r="C14" s="24">
        <v>15</v>
      </c>
      <c r="D14" s="24">
        <v>9</v>
      </c>
      <c r="E14" s="42">
        <v>1</v>
      </c>
      <c r="F14" s="42">
        <v>0</v>
      </c>
      <c r="G14" s="42">
        <v>1</v>
      </c>
      <c r="H14" s="42">
        <v>1</v>
      </c>
      <c r="I14" s="154">
        <f t="shared" si="1"/>
        <v>77</v>
      </c>
      <c r="J14" s="49">
        <v>77</v>
      </c>
      <c r="K14" s="154">
        <f t="shared" si="2"/>
        <v>55</v>
      </c>
      <c r="L14" s="49">
        <v>55</v>
      </c>
      <c r="M14" s="33">
        <v>21</v>
      </c>
      <c r="N14" s="33">
        <v>13</v>
      </c>
      <c r="O14" s="45">
        <v>1</v>
      </c>
      <c r="P14" s="45">
        <v>1</v>
      </c>
      <c r="Q14" s="45">
        <v>1</v>
      </c>
      <c r="R14" s="45">
        <v>1</v>
      </c>
      <c r="S14" s="45">
        <v>11</v>
      </c>
      <c r="T14" s="45">
        <v>7</v>
      </c>
      <c r="U14" s="40">
        <v>31</v>
      </c>
      <c r="V14" s="40">
        <v>24</v>
      </c>
      <c r="W14" s="53">
        <v>6</v>
      </c>
      <c r="X14" s="53">
        <v>5</v>
      </c>
      <c r="Y14" s="56">
        <v>6</v>
      </c>
      <c r="Z14" s="56">
        <v>4</v>
      </c>
    </row>
    <row r="15" spans="1:26" ht="26.25">
      <c r="A15" s="8" t="s">
        <v>40</v>
      </c>
      <c r="B15" s="147">
        <f t="shared" si="0"/>
        <v>21</v>
      </c>
      <c r="C15" s="24">
        <v>19</v>
      </c>
      <c r="D15" s="24">
        <v>14</v>
      </c>
      <c r="E15" s="42">
        <v>1</v>
      </c>
      <c r="F15" s="42">
        <v>0</v>
      </c>
      <c r="G15" s="42">
        <v>1</v>
      </c>
      <c r="H15" s="42">
        <v>0</v>
      </c>
      <c r="I15" s="154">
        <f t="shared" si="1"/>
        <v>123</v>
      </c>
      <c r="J15" s="49">
        <v>123</v>
      </c>
      <c r="K15" s="154">
        <f t="shared" si="2"/>
        <v>105</v>
      </c>
      <c r="L15" s="49">
        <v>105</v>
      </c>
      <c r="M15" s="33">
        <v>32</v>
      </c>
      <c r="N15" s="33">
        <v>28</v>
      </c>
      <c r="O15" s="45">
        <v>1</v>
      </c>
      <c r="P15" s="45">
        <v>1</v>
      </c>
      <c r="Q15" s="45">
        <v>1</v>
      </c>
      <c r="R15" s="45">
        <v>1</v>
      </c>
      <c r="S15" s="45">
        <v>9</v>
      </c>
      <c r="T15" s="45">
        <v>9</v>
      </c>
      <c r="U15" s="40">
        <v>52</v>
      </c>
      <c r="V15" s="40">
        <v>43</v>
      </c>
      <c r="W15" s="53">
        <v>14</v>
      </c>
      <c r="X15" s="53">
        <v>11</v>
      </c>
      <c r="Y15" s="56">
        <v>14</v>
      </c>
      <c r="Z15" s="56">
        <v>12</v>
      </c>
    </row>
    <row r="16" spans="1:26" ht="26.25">
      <c r="A16" s="159" t="s">
        <v>41</v>
      </c>
      <c r="B16" s="160">
        <f t="shared" si="0"/>
        <v>9</v>
      </c>
      <c r="C16" s="24">
        <v>7</v>
      </c>
      <c r="D16" s="24">
        <v>3</v>
      </c>
      <c r="E16" s="42">
        <v>1</v>
      </c>
      <c r="F16" s="42">
        <v>0</v>
      </c>
      <c r="G16" s="42">
        <v>1</v>
      </c>
      <c r="H16" s="42">
        <v>0</v>
      </c>
      <c r="I16" s="154">
        <f t="shared" si="1"/>
        <v>73</v>
      </c>
      <c r="J16" s="49">
        <v>73</v>
      </c>
      <c r="K16" s="154">
        <f t="shared" si="2"/>
        <v>55</v>
      </c>
      <c r="L16" s="49">
        <v>55</v>
      </c>
      <c r="M16" s="33">
        <v>16</v>
      </c>
      <c r="N16" s="33">
        <v>12</v>
      </c>
      <c r="O16" s="45">
        <v>1</v>
      </c>
      <c r="P16" s="45">
        <v>1</v>
      </c>
      <c r="Q16" s="45">
        <v>1</v>
      </c>
      <c r="R16" s="45">
        <v>1</v>
      </c>
      <c r="S16" s="45">
        <v>10</v>
      </c>
      <c r="T16" s="45">
        <v>6</v>
      </c>
      <c r="U16" s="40">
        <v>32</v>
      </c>
      <c r="V16" s="40">
        <v>26</v>
      </c>
      <c r="W16" s="53">
        <v>3</v>
      </c>
      <c r="X16" s="53">
        <v>3</v>
      </c>
      <c r="Y16" s="56">
        <v>10</v>
      </c>
      <c r="Z16" s="56">
        <v>6</v>
      </c>
    </row>
    <row r="17" spans="1:26" ht="27" thickBot="1">
      <c r="A17" s="161" t="s">
        <v>149</v>
      </c>
      <c r="B17" s="162">
        <f t="shared" si="0"/>
        <v>1</v>
      </c>
      <c r="C17" s="87">
        <v>1</v>
      </c>
      <c r="D17" s="87">
        <v>1</v>
      </c>
      <c r="E17" s="88">
        <v>0</v>
      </c>
      <c r="F17" s="88">
        <v>0</v>
      </c>
      <c r="G17" s="88">
        <v>0</v>
      </c>
      <c r="H17" s="88">
        <v>0</v>
      </c>
      <c r="I17" s="155">
        <v>0</v>
      </c>
      <c r="J17" s="89">
        <v>0</v>
      </c>
      <c r="K17" s="155">
        <v>0</v>
      </c>
      <c r="L17" s="89">
        <v>0</v>
      </c>
      <c r="M17" s="90">
        <v>0</v>
      </c>
      <c r="N17" s="90">
        <v>0</v>
      </c>
      <c r="O17" s="91">
        <v>0</v>
      </c>
      <c r="P17" s="91">
        <v>0</v>
      </c>
      <c r="Q17" s="91">
        <v>0</v>
      </c>
      <c r="R17" s="91">
        <v>0</v>
      </c>
      <c r="S17" s="91">
        <v>0</v>
      </c>
      <c r="T17" s="91">
        <v>0</v>
      </c>
      <c r="U17" s="92">
        <v>0</v>
      </c>
      <c r="V17" s="92">
        <v>0</v>
      </c>
      <c r="W17" s="93">
        <v>0</v>
      </c>
      <c r="X17" s="93">
        <v>0</v>
      </c>
      <c r="Y17" s="94">
        <v>0</v>
      </c>
      <c r="Z17" s="94">
        <v>0</v>
      </c>
    </row>
    <row r="18" spans="1:26" ht="26.25" thickBot="1">
      <c r="A18" s="163" t="s">
        <v>1</v>
      </c>
      <c r="B18" s="164">
        <f>SUM(B11:B17)</f>
        <v>111</v>
      </c>
      <c r="C18" s="165">
        <f t="shared" ref="C18:Z18" si="3">SUM(C11:C16)</f>
        <v>98</v>
      </c>
      <c r="D18" s="165">
        <f t="shared" si="3"/>
        <v>60</v>
      </c>
      <c r="E18" s="166">
        <f t="shared" si="3"/>
        <v>5</v>
      </c>
      <c r="F18" s="166">
        <f t="shared" si="3"/>
        <v>0</v>
      </c>
      <c r="G18" s="166">
        <f t="shared" si="3"/>
        <v>7</v>
      </c>
      <c r="H18" s="166">
        <f t="shared" si="3"/>
        <v>3</v>
      </c>
      <c r="I18" s="167">
        <f>SUM(I11:I16)</f>
        <v>603</v>
      </c>
      <c r="J18" s="168">
        <f t="shared" si="3"/>
        <v>603</v>
      </c>
      <c r="K18" s="167">
        <f>SUM(K11:K16)</f>
        <v>454</v>
      </c>
      <c r="L18" s="168">
        <f t="shared" si="3"/>
        <v>454</v>
      </c>
      <c r="M18" s="169">
        <f t="shared" si="3"/>
        <v>149</v>
      </c>
      <c r="N18" s="169">
        <f t="shared" si="3"/>
        <v>106</v>
      </c>
      <c r="O18" s="170">
        <f t="shared" si="3"/>
        <v>6</v>
      </c>
      <c r="P18" s="170">
        <f t="shared" si="3"/>
        <v>5</v>
      </c>
      <c r="Q18" s="170">
        <f t="shared" si="3"/>
        <v>7</v>
      </c>
      <c r="R18" s="170">
        <f t="shared" si="3"/>
        <v>5</v>
      </c>
      <c r="S18" s="170">
        <f t="shared" si="3"/>
        <v>67</v>
      </c>
      <c r="T18" s="170">
        <f t="shared" si="3"/>
        <v>46</v>
      </c>
      <c r="U18" s="171">
        <f t="shared" si="3"/>
        <v>269</v>
      </c>
      <c r="V18" s="171">
        <f t="shared" si="3"/>
        <v>217</v>
      </c>
      <c r="W18" s="172">
        <f t="shared" si="3"/>
        <v>44</v>
      </c>
      <c r="X18" s="172">
        <f t="shared" si="3"/>
        <v>30</v>
      </c>
      <c r="Y18" s="173">
        <f t="shared" si="3"/>
        <v>61</v>
      </c>
      <c r="Z18" s="174">
        <f t="shared" si="3"/>
        <v>45</v>
      </c>
    </row>
  </sheetData>
  <mergeCells count="27">
    <mergeCell ref="S6:W6"/>
    <mergeCell ref="X1:Z1"/>
    <mergeCell ref="X2:Z2"/>
    <mergeCell ref="X3:Z3"/>
    <mergeCell ref="A4:Z4"/>
    <mergeCell ref="A5:Z5"/>
    <mergeCell ref="M8:N8"/>
    <mergeCell ref="O8:P8"/>
    <mergeCell ref="Q8:R8"/>
    <mergeCell ref="S8:T8"/>
    <mergeCell ref="U8:V8"/>
    <mergeCell ref="Y7:Z8"/>
    <mergeCell ref="A8:A9"/>
    <mergeCell ref="C8:C9"/>
    <mergeCell ref="D8:D9"/>
    <mergeCell ref="E8:E9"/>
    <mergeCell ref="F8:F9"/>
    <mergeCell ref="G8:G9"/>
    <mergeCell ref="H8:H9"/>
    <mergeCell ref="J8:J9"/>
    <mergeCell ref="L8:L9"/>
    <mergeCell ref="C7:D7"/>
    <mergeCell ref="E7:F7"/>
    <mergeCell ref="J7:L7"/>
    <mergeCell ref="M7:N7"/>
    <mergeCell ref="O7:V7"/>
    <mergeCell ref="W7:X8"/>
  </mergeCells>
  <pageMargins left="0.7" right="0.7" top="0.75" bottom="0.75" header="0.3" footer="0.3"/>
  <pageSetup paperSize="9" scale="3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9E3AC-F981-4D42-BDA8-8E244B64B849}">
  <sheetPr>
    <pageSetUpPr fitToPage="1"/>
  </sheetPr>
  <dimension ref="A1:Z35"/>
  <sheetViews>
    <sheetView zoomScale="55" zoomScaleNormal="55" workbookViewId="0">
      <selection sqref="A1:Z35"/>
    </sheetView>
  </sheetViews>
  <sheetFormatPr defaultRowHeight="26.25"/>
  <cols>
    <col min="1" max="1" width="53.140625" customWidth="1"/>
    <col min="2" max="2" width="28.28515625" style="175" hidden="1" customWidth="1"/>
    <col min="3" max="8" width="15.7109375" customWidth="1"/>
    <col min="9" max="9" width="15.7109375" style="141" hidden="1" customWidth="1"/>
    <col min="10" max="10" width="15.7109375" customWidth="1"/>
    <col min="11" max="11" width="15.7109375" style="141" hidden="1" customWidth="1"/>
    <col min="12" max="21" width="15.7109375" customWidth="1"/>
    <col min="22" max="22" width="15.28515625" customWidth="1"/>
    <col min="23" max="23" width="15.7109375" customWidth="1"/>
    <col min="24" max="25" width="16.5703125" customWidth="1"/>
    <col min="26" max="26" width="17.5703125" customWidth="1"/>
  </cols>
  <sheetData>
    <row r="1" spans="1:26">
      <c r="X1" s="275" t="s">
        <v>24</v>
      </c>
      <c r="Y1" s="276"/>
      <c r="Z1" s="276"/>
    </row>
    <row r="2" spans="1:26">
      <c r="X2" s="277" t="s">
        <v>26</v>
      </c>
      <c r="Y2" s="277"/>
      <c r="Z2" s="277"/>
    </row>
    <row r="3" spans="1:26">
      <c r="X3" s="275" t="s">
        <v>25</v>
      </c>
      <c r="Y3" s="275"/>
      <c r="Z3" s="275"/>
    </row>
    <row r="4" spans="1:26" ht="22.5">
      <c r="A4" s="238" t="s">
        <v>145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</row>
    <row r="5" spans="1:26" ht="15.75" thickBot="1">
      <c r="A5" s="246" t="s">
        <v>0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</row>
    <row r="6" spans="1:26" ht="27" thickBot="1">
      <c r="A6" s="39"/>
      <c r="B6" s="176"/>
      <c r="C6" s="58"/>
      <c r="D6" s="58"/>
      <c r="E6" s="58"/>
      <c r="F6" s="58"/>
      <c r="G6" s="58"/>
      <c r="H6" s="58"/>
      <c r="I6" s="149"/>
      <c r="J6" s="59"/>
      <c r="K6" s="157"/>
      <c r="L6" s="60"/>
      <c r="M6" s="39"/>
      <c r="N6" s="39"/>
      <c r="O6" s="39"/>
      <c r="P6" s="39"/>
      <c r="Q6" s="39"/>
      <c r="R6" s="39"/>
      <c r="S6" s="263" t="s">
        <v>17</v>
      </c>
      <c r="T6" s="263"/>
      <c r="U6" s="263"/>
      <c r="V6" s="263"/>
      <c r="W6" s="263"/>
      <c r="X6" s="39"/>
      <c r="Y6" s="39"/>
      <c r="Z6" s="39"/>
    </row>
    <row r="7" spans="1:26" ht="37.5" customHeight="1">
      <c r="A7" s="71">
        <v>45839</v>
      </c>
      <c r="B7" s="177"/>
      <c r="C7" s="285" t="s">
        <v>7</v>
      </c>
      <c r="D7" s="265"/>
      <c r="E7" s="266" t="s">
        <v>15</v>
      </c>
      <c r="F7" s="267"/>
      <c r="G7" s="46" t="s">
        <v>16</v>
      </c>
      <c r="H7" s="46"/>
      <c r="I7" s="150"/>
      <c r="J7" s="268" t="s">
        <v>17</v>
      </c>
      <c r="K7" s="269"/>
      <c r="L7" s="270"/>
      <c r="M7" s="271" t="s">
        <v>18</v>
      </c>
      <c r="N7" s="272"/>
      <c r="O7" s="273" t="s">
        <v>10</v>
      </c>
      <c r="P7" s="274"/>
      <c r="Q7" s="274"/>
      <c r="R7" s="274"/>
      <c r="S7" s="274"/>
      <c r="T7" s="274"/>
      <c r="U7" s="274"/>
      <c r="V7" s="274"/>
      <c r="W7" s="253" t="s">
        <v>20</v>
      </c>
      <c r="X7" s="254"/>
      <c r="Y7" s="257" t="s">
        <v>11</v>
      </c>
      <c r="Z7" s="258"/>
    </row>
    <row r="8" spans="1:26" ht="90" customHeight="1">
      <c r="A8" s="240" t="s">
        <v>9</v>
      </c>
      <c r="B8" s="178"/>
      <c r="C8" s="283" t="s">
        <v>12</v>
      </c>
      <c r="D8" s="249" t="s">
        <v>14</v>
      </c>
      <c r="E8" s="251" t="s">
        <v>12</v>
      </c>
      <c r="F8" s="251" t="s">
        <v>14</v>
      </c>
      <c r="G8" s="251" t="s">
        <v>12</v>
      </c>
      <c r="H8" s="251" t="s">
        <v>14</v>
      </c>
      <c r="I8" s="151"/>
      <c r="J8" s="244" t="s">
        <v>19</v>
      </c>
      <c r="K8" s="151"/>
      <c r="L8" s="244" t="s">
        <v>13</v>
      </c>
      <c r="M8" s="247" t="s">
        <v>27</v>
      </c>
      <c r="N8" s="248"/>
      <c r="O8" s="261" t="s">
        <v>22</v>
      </c>
      <c r="P8" s="262"/>
      <c r="Q8" s="261" t="s">
        <v>23</v>
      </c>
      <c r="R8" s="262"/>
      <c r="S8" s="261" t="s">
        <v>21</v>
      </c>
      <c r="T8" s="262"/>
      <c r="U8" s="281" t="s">
        <v>28</v>
      </c>
      <c r="V8" s="282"/>
      <c r="W8" s="255"/>
      <c r="X8" s="256"/>
      <c r="Y8" s="259"/>
      <c r="Z8" s="260"/>
    </row>
    <row r="9" spans="1:26" ht="37.5">
      <c r="A9" s="241"/>
      <c r="B9" s="179"/>
      <c r="C9" s="284"/>
      <c r="D9" s="250"/>
      <c r="E9" s="252"/>
      <c r="F9" s="252"/>
      <c r="G9" s="252"/>
      <c r="H9" s="252"/>
      <c r="I9" s="152"/>
      <c r="J9" s="245"/>
      <c r="K9" s="152"/>
      <c r="L9" s="245"/>
      <c r="M9" s="35" t="s">
        <v>12</v>
      </c>
      <c r="N9" s="32" t="s">
        <v>14</v>
      </c>
      <c r="O9" s="43" t="s">
        <v>19</v>
      </c>
      <c r="P9" s="43" t="s">
        <v>14</v>
      </c>
      <c r="Q9" s="43" t="s">
        <v>19</v>
      </c>
      <c r="R9" s="43" t="s">
        <v>14</v>
      </c>
      <c r="S9" s="43" t="s">
        <v>19</v>
      </c>
      <c r="T9" s="43" t="s">
        <v>14</v>
      </c>
      <c r="U9" s="36" t="s">
        <v>19</v>
      </c>
      <c r="V9" s="36" t="s">
        <v>14</v>
      </c>
      <c r="W9" s="50" t="s">
        <v>19</v>
      </c>
      <c r="X9" s="50" t="s">
        <v>14</v>
      </c>
      <c r="Y9" s="54" t="s">
        <v>19</v>
      </c>
      <c r="Z9" s="54" t="s">
        <v>14</v>
      </c>
    </row>
    <row r="10" spans="1:26">
      <c r="A10" s="72">
        <v>1</v>
      </c>
      <c r="B10" s="180"/>
      <c r="C10" s="23">
        <v>2</v>
      </c>
      <c r="D10" s="23">
        <v>3</v>
      </c>
      <c r="E10" s="41">
        <v>4</v>
      </c>
      <c r="F10" s="41">
        <v>5</v>
      </c>
      <c r="G10" s="41">
        <v>6</v>
      </c>
      <c r="H10" s="41">
        <v>7</v>
      </c>
      <c r="I10" s="153"/>
      <c r="J10" s="47">
        <v>8</v>
      </c>
      <c r="K10" s="153"/>
      <c r="L10" s="48">
        <v>9</v>
      </c>
      <c r="M10" s="29">
        <v>10</v>
      </c>
      <c r="N10" s="17">
        <v>11</v>
      </c>
      <c r="O10" s="44">
        <v>12</v>
      </c>
      <c r="P10" s="44">
        <v>13</v>
      </c>
      <c r="Q10" s="44">
        <v>14</v>
      </c>
      <c r="R10" s="44">
        <v>15</v>
      </c>
      <c r="S10" s="44">
        <v>16</v>
      </c>
      <c r="T10" s="44">
        <v>17</v>
      </c>
      <c r="U10" s="28">
        <v>18</v>
      </c>
      <c r="V10" s="28">
        <v>19</v>
      </c>
      <c r="W10" s="51">
        <v>20</v>
      </c>
      <c r="X10" s="52">
        <v>21</v>
      </c>
      <c r="Y10" s="55">
        <v>22</v>
      </c>
      <c r="Z10" s="57">
        <v>23</v>
      </c>
    </row>
    <row r="11" spans="1:26">
      <c r="A11" s="184" t="s">
        <v>42</v>
      </c>
      <c r="B11" s="183">
        <f>C11+E11+G11</f>
        <v>20</v>
      </c>
      <c r="C11" s="24">
        <v>19</v>
      </c>
      <c r="D11" s="24">
        <v>6</v>
      </c>
      <c r="E11" s="42">
        <v>1</v>
      </c>
      <c r="F11" s="42">
        <v>0</v>
      </c>
      <c r="G11" s="42">
        <v>0</v>
      </c>
      <c r="H11" s="42">
        <v>0</v>
      </c>
      <c r="I11" s="154">
        <f>M11+O11+Q11+S11+U11+W11+Y11</f>
        <v>95</v>
      </c>
      <c r="J11" s="49">
        <v>95</v>
      </c>
      <c r="K11" s="154">
        <f>N11+P11+R11+T11+V11+X11+Z11</f>
        <v>66</v>
      </c>
      <c r="L11" s="49">
        <v>66</v>
      </c>
      <c r="M11" s="33">
        <v>29</v>
      </c>
      <c r="N11" s="33">
        <v>17</v>
      </c>
      <c r="O11" s="45">
        <v>1</v>
      </c>
      <c r="P11" s="45">
        <v>1</v>
      </c>
      <c r="Q11" s="45">
        <v>2</v>
      </c>
      <c r="R11" s="45">
        <v>1</v>
      </c>
      <c r="S11" s="45">
        <v>9</v>
      </c>
      <c r="T11" s="45">
        <v>6</v>
      </c>
      <c r="U11" s="40">
        <v>42</v>
      </c>
      <c r="V11" s="40">
        <v>34</v>
      </c>
      <c r="W11" s="53">
        <v>6</v>
      </c>
      <c r="X11" s="53">
        <v>3</v>
      </c>
      <c r="Y11" s="56">
        <v>6</v>
      </c>
      <c r="Z11" s="56">
        <v>4</v>
      </c>
    </row>
    <row r="12" spans="1:26">
      <c r="A12" s="184" t="s">
        <v>43</v>
      </c>
      <c r="B12" s="183">
        <f t="shared" ref="B12:B34" si="0">C12+E12+G12</f>
        <v>13</v>
      </c>
      <c r="C12" s="24">
        <v>11</v>
      </c>
      <c r="D12" s="24">
        <v>8</v>
      </c>
      <c r="E12" s="42">
        <v>1</v>
      </c>
      <c r="F12" s="42">
        <v>0</v>
      </c>
      <c r="G12" s="42">
        <v>1</v>
      </c>
      <c r="H12" s="42">
        <v>0</v>
      </c>
      <c r="I12" s="154">
        <f t="shared" ref="I12:I13" si="1">M12+O12+Q12+S12+U12+W12+Y12</f>
        <v>88</v>
      </c>
      <c r="J12" s="49">
        <v>88</v>
      </c>
      <c r="K12" s="154">
        <f t="shared" ref="K12:K14" si="2">N12+P12+R12+T12+V12+X12+Z12</f>
        <v>72</v>
      </c>
      <c r="L12" s="49">
        <v>72</v>
      </c>
      <c r="M12" s="33">
        <v>21</v>
      </c>
      <c r="N12" s="33">
        <v>16</v>
      </c>
      <c r="O12" s="45">
        <v>1</v>
      </c>
      <c r="P12" s="45">
        <v>1</v>
      </c>
      <c r="Q12" s="45">
        <v>1</v>
      </c>
      <c r="R12" s="45">
        <v>1</v>
      </c>
      <c r="S12" s="45">
        <v>11</v>
      </c>
      <c r="T12" s="45">
        <v>8</v>
      </c>
      <c r="U12" s="40">
        <v>42</v>
      </c>
      <c r="V12" s="40">
        <v>36</v>
      </c>
      <c r="W12" s="53">
        <v>6</v>
      </c>
      <c r="X12" s="53">
        <v>5</v>
      </c>
      <c r="Y12" s="56">
        <v>6</v>
      </c>
      <c r="Z12" s="56">
        <v>5</v>
      </c>
    </row>
    <row r="13" spans="1:26">
      <c r="A13" s="184" t="s">
        <v>44</v>
      </c>
      <c r="B13" s="183">
        <f t="shared" si="0"/>
        <v>35</v>
      </c>
      <c r="C13" s="24">
        <v>32</v>
      </c>
      <c r="D13" s="24">
        <v>20</v>
      </c>
      <c r="E13" s="42">
        <v>1</v>
      </c>
      <c r="F13" s="42">
        <v>0</v>
      </c>
      <c r="G13" s="42">
        <v>2</v>
      </c>
      <c r="H13" s="42">
        <v>1</v>
      </c>
      <c r="I13" s="154">
        <f t="shared" si="1"/>
        <v>197</v>
      </c>
      <c r="J13" s="49">
        <v>197</v>
      </c>
      <c r="K13" s="154">
        <f t="shared" si="2"/>
        <v>150</v>
      </c>
      <c r="L13" s="49">
        <v>150</v>
      </c>
      <c r="M13" s="33">
        <v>65</v>
      </c>
      <c r="N13" s="33">
        <v>45</v>
      </c>
      <c r="O13" s="45">
        <v>1</v>
      </c>
      <c r="P13" s="45">
        <v>1</v>
      </c>
      <c r="Q13" s="45">
        <v>1</v>
      </c>
      <c r="R13" s="45">
        <v>1</v>
      </c>
      <c r="S13" s="45">
        <v>15</v>
      </c>
      <c r="T13" s="45">
        <v>11</v>
      </c>
      <c r="U13" s="40">
        <v>78</v>
      </c>
      <c r="V13" s="40">
        <v>64</v>
      </c>
      <c r="W13" s="53">
        <v>25</v>
      </c>
      <c r="X13" s="53">
        <v>20</v>
      </c>
      <c r="Y13" s="56">
        <v>12</v>
      </c>
      <c r="Z13" s="56">
        <v>8</v>
      </c>
    </row>
    <row r="14" spans="1:26">
      <c r="A14" s="184" t="s">
        <v>45</v>
      </c>
      <c r="B14" s="183">
        <f t="shared" si="0"/>
        <v>0</v>
      </c>
      <c r="C14" s="24">
        <v>0</v>
      </c>
      <c r="D14" s="24">
        <v>0</v>
      </c>
      <c r="E14" s="42">
        <v>0</v>
      </c>
      <c r="F14" s="42">
        <v>0</v>
      </c>
      <c r="G14" s="42">
        <v>0</v>
      </c>
      <c r="H14" s="42">
        <v>0</v>
      </c>
      <c r="I14" s="154">
        <f t="shared" ref="I14:I34" si="3">M14+O14+Q14+S14+U14+W14+Y14</f>
        <v>54</v>
      </c>
      <c r="J14" s="49">
        <v>54</v>
      </c>
      <c r="K14" s="154">
        <f t="shared" si="2"/>
        <v>39</v>
      </c>
      <c r="L14" s="49">
        <v>39</v>
      </c>
      <c r="M14" s="33">
        <v>1</v>
      </c>
      <c r="N14" s="33">
        <v>0</v>
      </c>
      <c r="O14" s="45">
        <v>0</v>
      </c>
      <c r="P14" s="45">
        <v>0</v>
      </c>
      <c r="Q14" s="45">
        <v>0</v>
      </c>
      <c r="R14" s="45">
        <v>0</v>
      </c>
      <c r="S14" s="45">
        <v>12</v>
      </c>
      <c r="T14" s="45">
        <v>8</v>
      </c>
      <c r="U14" s="40">
        <v>27</v>
      </c>
      <c r="V14" s="40">
        <v>19</v>
      </c>
      <c r="W14" s="53">
        <v>10</v>
      </c>
      <c r="X14" s="53">
        <v>9</v>
      </c>
      <c r="Y14" s="56">
        <v>4</v>
      </c>
      <c r="Z14" s="56">
        <v>3</v>
      </c>
    </row>
    <row r="15" spans="1:26">
      <c r="A15" s="184" t="s">
        <v>46</v>
      </c>
      <c r="B15" s="183">
        <f t="shared" si="0"/>
        <v>11</v>
      </c>
      <c r="C15" s="24">
        <v>9</v>
      </c>
      <c r="D15" s="24">
        <v>6</v>
      </c>
      <c r="E15" s="42">
        <v>1</v>
      </c>
      <c r="F15" s="42">
        <v>0</v>
      </c>
      <c r="G15" s="42">
        <v>1</v>
      </c>
      <c r="H15" s="42">
        <v>1</v>
      </c>
      <c r="I15" s="154">
        <f t="shared" si="3"/>
        <v>110</v>
      </c>
      <c r="J15" s="49">
        <v>110</v>
      </c>
      <c r="K15" s="154">
        <f t="shared" ref="K15:K34" si="4">N15+P15+R15+T15+V15+X15+Z15</f>
        <v>86</v>
      </c>
      <c r="L15" s="49">
        <v>86</v>
      </c>
      <c r="M15" s="33">
        <v>25</v>
      </c>
      <c r="N15" s="33">
        <v>19</v>
      </c>
      <c r="O15" s="45">
        <v>1</v>
      </c>
      <c r="P15" s="45">
        <v>1</v>
      </c>
      <c r="Q15" s="45">
        <v>2</v>
      </c>
      <c r="R15" s="45">
        <v>1</v>
      </c>
      <c r="S15" s="45">
        <v>17</v>
      </c>
      <c r="T15" s="45">
        <v>14</v>
      </c>
      <c r="U15" s="40">
        <v>54</v>
      </c>
      <c r="V15" s="40">
        <v>43</v>
      </c>
      <c r="W15" s="53">
        <v>2</v>
      </c>
      <c r="X15" s="53">
        <v>1</v>
      </c>
      <c r="Y15" s="56">
        <v>9</v>
      </c>
      <c r="Z15" s="56">
        <v>7</v>
      </c>
    </row>
    <row r="16" spans="1:26">
      <c r="A16" s="184" t="s">
        <v>47</v>
      </c>
      <c r="B16" s="183">
        <f t="shared" si="0"/>
        <v>7</v>
      </c>
      <c r="C16" s="24">
        <v>5</v>
      </c>
      <c r="D16" s="24">
        <v>0</v>
      </c>
      <c r="E16" s="42">
        <v>1</v>
      </c>
      <c r="F16" s="42">
        <v>1</v>
      </c>
      <c r="G16" s="42">
        <v>1</v>
      </c>
      <c r="H16" s="42">
        <v>1</v>
      </c>
      <c r="I16" s="154">
        <f t="shared" si="3"/>
        <v>63</v>
      </c>
      <c r="J16" s="49">
        <v>63</v>
      </c>
      <c r="K16" s="154">
        <f t="shared" si="4"/>
        <v>45</v>
      </c>
      <c r="L16" s="49">
        <v>45</v>
      </c>
      <c r="M16" s="33">
        <v>15</v>
      </c>
      <c r="N16" s="33">
        <v>9</v>
      </c>
      <c r="O16" s="45">
        <v>1</v>
      </c>
      <c r="P16" s="45">
        <v>0</v>
      </c>
      <c r="Q16" s="45">
        <v>1</v>
      </c>
      <c r="R16" s="45">
        <v>1</v>
      </c>
      <c r="S16" s="45">
        <v>10</v>
      </c>
      <c r="T16" s="45">
        <v>7</v>
      </c>
      <c r="U16" s="40">
        <v>27</v>
      </c>
      <c r="V16" s="40">
        <v>22</v>
      </c>
      <c r="W16" s="53">
        <v>5</v>
      </c>
      <c r="X16" s="53">
        <v>3</v>
      </c>
      <c r="Y16" s="56">
        <v>4</v>
      </c>
      <c r="Z16" s="56">
        <v>3</v>
      </c>
    </row>
    <row r="17" spans="1:26">
      <c r="A17" s="184" t="s">
        <v>48</v>
      </c>
      <c r="B17" s="183">
        <f t="shared" si="0"/>
        <v>10</v>
      </c>
      <c r="C17" s="24">
        <v>8</v>
      </c>
      <c r="D17" s="24">
        <v>3</v>
      </c>
      <c r="E17" s="42">
        <v>1</v>
      </c>
      <c r="F17" s="42">
        <v>1</v>
      </c>
      <c r="G17" s="42">
        <v>1</v>
      </c>
      <c r="H17" s="42">
        <v>1</v>
      </c>
      <c r="I17" s="154">
        <f t="shared" si="3"/>
        <v>106</v>
      </c>
      <c r="J17" s="49">
        <v>106</v>
      </c>
      <c r="K17" s="154">
        <f t="shared" si="4"/>
        <v>92</v>
      </c>
      <c r="L17" s="49">
        <v>92</v>
      </c>
      <c r="M17" s="33">
        <v>28</v>
      </c>
      <c r="N17" s="33">
        <v>25</v>
      </c>
      <c r="O17" s="45">
        <v>1</v>
      </c>
      <c r="P17" s="45">
        <v>1</v>
      </c>
      <c r="Q17" s="45">
        <v>1</v>
      </c>
      <c r="R17" s="45">
        <v>1</v>
      </c>
      <c r="S17" s="45">
        <v>8</v>
      </c>
      <c r="T17" s="45">
        <v>6</v>
      </c>
      <c r="U17" s="40">
        <v>49</v>
      </c>
      <c r="V17" s="40">
        <v>44</v>
      </c>
      <c r="W17" s="53">
        <v>8</v>
      </c>
      <c r="X17" s="53">
        <v>7</v>
      </c>
      <c r="Y17" s="56">
        <v>11</v>
      </c>
      <c r="Z17" s="56">
        <v>8</v>
      </c>
    </row>
    <row r="18" spans="1:26" ht="28.5" customHeight="1">
      <c r="A18" s="184" t="s">
        <v>49</v>
      </c>
      <c r="B18" s="183">
        <f t="shared" si="0"/>
        <v>14</v>
      </c>
      <c r="C18" s="24">
        <v>12</v>
      </c>
      <c r="D18" s="24">
        <v>6</v>
      </c>
      <c r="E18" s="42">
        <v>1</v>
      </c>
      <c r="F18" s="42">
        <v>0</v>
      </c>
      <c r="G18" s="42">
        <v>1</v>
      </c>
      <c r="H18" s="42">
        <v>0</v>
      </c>
      <c r="I18" s="154">
        <f t="shared" si="3"/>
        <v>102</v>
      </c>
      <c r="J18" s="49">
        <v>102</v>
      </c>
      <c r="K18" s="154">
        <f t="shared" si="4"/>
        <v>79</v>
      </c>
      <c r="L18" s="49">
        <v>79</v>
      </c>
      <c r="M18" s="33">
        <v>30</v>
      </c>
      <c r="N18" s="33">
        <v>23</v>
      </c>
      <c r="O18" s="45">
        <v>1</v>
      </c>
      <c r="P18" s="45">
        <v>1</v>
      </c>
      <c r="Q18" s="45">
        <v>1</v>
      </c>
      <c r="R18" s="45">
        <v>0</v>
      </c>
      <c r="S18" s="45">
        <v>10</v>
      </c>
      <c r="T18" s="45">
        <v>9</v>
      </c>
      <c r="U18" s="40">
        <v>50</v>
      </c>
      <c r="V18" s="40">
        <v>39</v>
      </c>
      <c r="W18" s="53">
        <v>3</v>
      </c>
      <c r="X18" s="53">
        <v>3</v>
      </c>
      <c r="Y18" s="56">
        <v>7</v>
      </c>
      <c r="Z18" s="56">
        <v>4</v>
      </c>
    </row>
    <row r="19" spans="1:26">
      <c r="A19" s="184" t="s">
        <v>50</v>
      </c>
      <c r="B19" s="183">
        <f t="shared" si="0"/>
        <v>65</v>
      </c>
      <c r="C19" s="24">
        <v>63</v>
      </c>
      <c r="D19" s="24">
        <v>38</v>
      </c>
      <c r="E19" s="42">
        <v>1</v>
      </c>
      <c r="F19" s="42">
        <v>0</v>
      </c>
      <c r="G19" s="42">
        <v>1</v>
      </c>
      <c r="H19" s="42">
        <v>1</v>
      </c>
      <c r="I19" s="154">
        <f t="shared" si="3"/>
        <v>366</v>
      </c>
      <c r="J19" s="49">
        <v>366</v>
      </c>
      <c r="K19" s="154">
        <f t="shared" si="4"/>
        <v>283</v>
      </c>
      <c r="L19" s="49">
        <v>283</v>
      </c>
      <c r="M19" s="33">
        <v>76</v>
      </c>
      <c r="N19" s="33">
        <v>46</v>
      </c>
      <c r="O19" s="45">
        <v>1</v>
      </c>
      <c r="P19" s="45">
        <v>0</v>
      </c>
      <c r="Q19" s="45">
        <v>0</v>
      </c>
      <c r="R19" s="45">
        <v>0</v>
      </c>
      <c r="S19" s="45">
        <v>42</v>
      </c>
      <c r="T19" s="45">
        <v>34</v>
      </c>
      <c r="U19" s="40">
        <v>225</v>
      </c>
      <c r="V19" s="40">
        <v>190</v>
      </c>
      <c r="W19" s="53">
        <v>22</v>
      </c>
      <c r="X19" s="53">
        <v>13</v>
      </c>
      <c r="Y19" s="56">
        <v>0</v>
      </c>
      <c r="Z19" s="56">
        <v>0</v>
      </c>
    </row>
    <row r="20" spans="1:26">
      <c r="A20" s="184" t="s">
        <v>51</v>
      </c>
      <c r="B20" s="183">
        <f t="shared" si="0"/>
        <v>15</v>
      </c>
      <c r="C20" s="24">
        <v>13</v>
      </c>
      <c r="D20" s="24">
        <v>5</v>
      </c>
      <c r="E20" s="42">
        <v>1</v>
      </c>
      <c r="F20" s="42">
        <v>0</v>
      </c>
      <c r="G20" s="42">
        <v>1</v>
      </c>
      <c r="H20" s="42">
        <v>1</v>
      </c>
      <c r="I20" s="154">
        <f t="shared" si="3"/>
        <v>82</v>
      </c>
      <c r="J20" s="49">
        <v>82</v>
      </c>
      <c r="K20" s="154">
        <f t="shared" si="4"/>
        <v>63</v>
      </c>
      <c r="L20" s="49">
        <v>63</v>
      </c>
      <c r="M20" s="33">
        <v>19</v>
      </c>
      <c r="N20" s="33">
        <v>13</v>
      </c>
      <c r="O20" s="45">
        <v>1</v>
      </c>
      <c r="P20" s="45">
        <v>0</v>
      </c>
      <c r="Q20" s="45">
        <v>1</v>
      </c>
      <c r="R20" s="45">
        <v>0</v>
      </c>
      <c r="S20" s="45">
        <v>6</v>
      </c>
      <c r="T20" s="45">
        <v>4</v>
      </c>
      <c r="U20" s="40">
        <v>44</v>
      </c>
      <c r="V20" s="40">
        <v>38</v>
      </c>
      <c r="W20" s="53">
        <v>5</v>
      </c>
      <c r="X20" s="53">
        <v>4</v>
      </c>
      <c r="Y20" s="56">
        <v>6</v>
      </c>
      <c r="Z20" s="56">
        <v>4</v>
      </c>
    </row>
    <row r="21" spans="1:26">
      <c r="A21" s="184" t="s">
        <v>52</v>
      </c>
      <c r="B21" s="183">
        <f t="shared" si="0"/>
        <v>0</v>
      </c>
      <c r="C21" s="24">
        <v>0</v>
      </c>
      <c r="D21" s="24">
        <v>0</v>
      </c>
      <c r="E21" s="42">
        <v>0</v>
      </c>
      <c r="F21" s="42">
        <v>0</v>
      </c>
      <c r="G21" s="42">
        <v>0</v>
      </c>
      <c r="H21" s="42">
        <v>0</v>
      </c>
      <c r="I21" s="154">
        <f t="shared" si="3"/>
        <v>35</v>
      </c>
      <c r="J21" s="49">
        <v>35</v>
      </c>
      <c r="K21" s="154">
        <f t="shared" si="4"/>
        <v>23</v>
      </c>
      <c r="L21" s="49">
        <v>23</v>
      </c>
      <c r="M21" s="33">
        <v>1</v>
      </c>
      <c r="N21" s="33">
        <v>1</v>
      </c>
      <c r="O21" s="45">
        <v>1</v>
      </c>
      <c r="P21" s="45">
        <v>0</v>
      </c>
      <c r="Q21" s="45">
        <v>2</v>
      </c>
      <c r="R21" s="45">
        <v>0</v>
      </c>
      <c r="S21" s="45">
        <v>5</v>
      </c>
      <c r="T21" s="45">
        <v>4</v>
      </c>
      <c r="U21" s="40">
        <v>17</v>
      </c>
      <c r="V21" s="40">
        <v>12</v>
      </c>
      <c r="W21" s="53">
        <v>4</v>
      </c>
      <c r="X21" s="53">
        <v>3</v>
      </c>
      <c r="Y21" s="56">
        <v>5</v>
      </c>
      <c r="Z21" s="56">
        <v>3</v>
      </c>
    </row>
    <row r="22" spans="1:26">
      <c r="A22" s="184" t="s">
        <v>53</v>
      </c>
      <c r="B22" s="183">
        <f t="shared" si="0"/>
        <v>21</v>
      </c>
      <c r="C22" s="24">
        <v>18</v>
      </c>
      <c r="D22" s="24">
        <v>11</v>
      </c>
      <c r="E22" s="42">
        <v>1</v>
      </c>
      <c r="F22" s="42">
        <v>0</v>
      </c>
      <c r="G22" s="42">
        <v>2</v>
      </c>
      <c r="H22" s="42">
        <v>0</v>
      </c>
      <c r="I22" s="154">
        <f t="shared" si="3"/>
        <v>121</v>
      </c>
      <c r="J22" s="49">
        <v>121</v>
      </c>
      <c r="K22" s="154">
        <f t="shared" si="4"/>
        <v>92</v>
      </c>
      <c r="L22" s="49">
        <v>92</v>
      </c>
      <c r="M22" s="33">
        <v>42</v>
      </c>
      <c r="N22" s="33">
        <v>30</v>
      </c>
      <c r="O22" s="45">
        <v>1</v>
      </c>
      <c r="P22" s="45">
        <v>1</v>
      </c>
      <c r="Q22" s="45">
        <v>1</v>
      </c>
      <c r="R22" s="45">
        <v>0</v>
      </c>
      <c r="S22" s="45">
        <v>9</v>
      </c>
      <c r="T22" s="45">
        <v>8</v>
      </c>
      <c r="U22" s="40">
        <v>53</v>
      </c>
      <c r="V22" s="40">
        <v>41</v>
      </c>
      <c r="W22" s="53">
        <v>7</v>
      </c>
      <c r="X22" s="53">
        <v>6</v>
      </c>
      <c r="Y22" s="56">
        <v>8</v>
      </c>
      <c r="Z22" s="56">
        <v>6</v>
      </c>
    </row>
    <row r="23" spans="1:26">
      <c r="A23" s="184" t="s">
        <v>54</v>
      </c>
      <c r="B23" s="183">
        <f t="shared" si="0"/>
        <v>16</v>
      </c>
      <c r="C23" s="24">
        <v>14</v>
      </c>
      <c r="D23" s="24">
        <v>14</v>
      </c>
      <c r="E23" s="42">
        <v>1</v>
      </c>
      <c r="F23" s="42">
        <v>0</v>
      </c>
      <c r="G23" s="42">
        <v>1</v>
      </c>
      <c r="H23" s="42">
        <v>1</v>
      </c>
      <c r="I23" s="154">
        <f t="shared" si="3"/>
        <v>104</v>
      </c>
      <c r="J23" s="49">
        <v>104</v>
      </c>
      <c r="K23" s="154">
        <f t="shared" si="4"/>
        <v>86</v>
      </c>
      <c r="L23" s="49">
        <v>86</v>
      </c>
      <c r="M23" s="33">
        <v>23</v>
      </c>
      <c r="N23" s="33">
        <v>18</v>
      </c>
      <c r="O23" s="45">
        <v>1</v>
      </c>
      <c r="P23" s="45">
        <v>1</v>
      </c>
      <c r="Q23" s="45">
        <v>1</v>
      </c>
      <c r="R23" s="45">
        <v>1</v>
      </c>
      <c r="S23" s="45">
        <v>17</v>
      </c>
      <c r="T23" s="45">
        <v>14</v>
      </c>
      <c r="U23" s="40">
        <v>46</v>
      </c>
      <c r="V23" s="40">
        <v>38</v>
      </c>
      <c r="W23" s="53">
        <v>4</v>
      </c>
      <c r="X23" s="53">
        <v>4</v>
      </c>
      <c r="Y23" s="56">
        <v>12</v>
      </c>
      <c r="Z23" s="56">
        <v>10</v>
      </c>
    </row>
    <row r="24" spans="1:26">
      <c r="A24" s="184" t="s">
        <v>55</v>
      </c>
      <c r="B24" s="183">
        <f t="shared" si="0"/>
        <v>18</v>
      </c>
      <c r="C24" s="24">
        <v>15</v>
      </c>
      <c r="D24" s="24">
        <v>6</v>
      </c>
      <c r="E24" s="42">
        <v>1</v>
      </c>
      <c r="F24" s="42">
        <v>0</v>
      </c>
      <c r="G24" s="42">
        <v>2</v>
      </c>
      <c r="H24" s="42">
        <v>1</v>
      </c>
      <c r="I24" s="154">
        <f t="shared" si="3"/>
        <v>137</v>
      </c>
      <c r="J24" s="49">
        <v>137</v>
      </c>
      <c r="K24" s="154">
        <f t="shared" si="4"/>
        <v>112</v>
      </c>
      <c r="L24" s="49">
        <v>112</v>
      </c>
      <c r="M24" s="33">
        <v>42</v>
      </c>
      <c r="N24" s="33">
        <v>33</v>
      </c>
      <c r="O24" s="45">
        <v>1</v>
      </c>
      <c r="P24" s="45">
        <v>1</v>
      </c>
      <c r="Q24" s="45">
        <v>2</v>
      </c>
      <c r="R24" s="45">
        <v>2</v>
      </c>
      <c r="S24" s="45">
        <v>11</v>
      </c>
      <c r="T24" s="45">
        <v>8</v>
      </c>
      <c r="U24" s="40">
        <v>54</v>
      </c>
      <c r="V24" s="40">
        <v>49</v>
      </c>
      <c r="W24" s="53">
        <v>15</v>
      </c>
      <c r="X24" s="53">
        <v>8</v>
      </c>
      <c r="Y24" s="56">
        <v>12</v>
      </c>
      <c r="Z24" s="56">
        <v>11</v>
      </c>
    </row>
    <row r="25" spans="1:26">
      <c r="A25" s="184" t="s">
        <v>56</v>
      </c>
      <c r="B25" s="183">
        <f t="shared" si="0"/>
        <v>18</v>
      </c>
      <c r="C25" s="24">
        <v>16</v>
      </c>
      <c r="D25" s="24">
        <v>10</v>
      </c>
      <c r="E25" s="42">
        <v>1</v>
      </c>
      <c r="F25" s="42">
        <v>0</v>
      </c>
      <c r="G25" s="42">
        <v>1</v>
      </c>
      <c r="H25" s="42">
        <v>0</v>
      </c>
      <c r="I25" s="154">
        <f t="shared" si="3"/>
        <v>118</v>
      </c>
      <c r="J25" s="49">
        <v>118</v>
      </c>
      <c r="K25" s="154">
        <f t="shared" si="4"/>
        <v>98</v>
      </c>
      <c r="L25" s="49">
        <v>98</v>
      </c>
      <c r="M25" s="33">
        <v>33</v>
      </c>
      <c r="N25" s="33">
        <v>25</v>
      </c>
      <c r="O25" s="45">
        <v>1</v>
      </c>
      <c r="P25" s="45">
        <v>1</v>
      </c>
      <c r="Q25" s="45">
        <v>2</v>
      </c>
      <c r="R25" s="45">
        <v>1</v>
      </c>
      <c r="S25" s="45">
        <v>14</v>
      </c>
      <c r="T25" s="45">
        <v>11</v>
      </c>
      <c r="U25" s="40">
        <v>57</v>
      </c>
      <c r="V25" s="40">
        <v>52</v>
      </c>
      <c r="W25" s="53">
        <v>3</v>
      </c>
      <c r="X25" s="53">
        <v>2</v>
      </c>
      <c r="Y25" s="56">
        <v>8</v>
      </c>
      <c r="Z25" s="56">
        <v>6</v>
      </c>
    </row>
    <row r="26" spans="1:26">
      <c r="A26" s="184" t="s">
        <v>57</v>
      </c>
      <c r="B26" s="183">
        <f t="shared" si="0"/>
        <v>8</v>
      </c>
      <c r="C26" s="24">
        <v>6</v>
      </c>
      <c r="D26" s="24">
        <v>3</v>
      </c>
      <c r="E26" s="42">
        <v>1</v>
      </c>
      <c r="F26" s="42">
        <v>0</v>
      </c>
      <c r="G26" s="42">
        <v>1</v>
      </c>
      <c r="H26" s="42">
        <v>0</v>
      </c>
      <c r="I26" s="154">
        <f t="shared" si="3"/>
        <v>71</v>
      </c>
      <c r="J26" s="97">
        <v>71</v>
      </c>
      <c r="K26" s="154">
        <f t="shared" si="4"/>
        <v>58</v>
      </c>
      <c r="L26" s="97">
        <v>58</v>
      </c>
      <c r="M26" s="98">
        <v>13</v>
      </c>
      <c r="N26" s="98">
        <v>9</v>
      </c>
      <c r="O26" s="45">
        <v>1</v>
      </c>
      <c r="P26" s="45">
        <v>1</v>
      </c>
      <c r="Q26" s="45">
        <v>2</v>
      </c>
      <c r="R26" s="45">
        <v>1</v>
      </c>
      <c r="S26" s="45">
        <v>11</v>
      </c>
      <c r="T26" s="45">
        <v>11</v>
      </c>
      <c r="U26" s="40">
        <v>33</v>
      </c>
      <c r="V26" s="40">
        <v>28</v>
      </c>
      <c r="W26" s="53">
        <v>6</v>
      </c>
      <c r="X26" s="53">
        <v>4</v>
      </c>
      <c r="Y26" s="56">
        <v>5</v>
      </c>
      <c r="Z26" s="56">
        <v>4</v>
      </c>
    </row>
    <row r="27" spans="1:26">
      <c r="A27" s="184" t="s">
        <v>58</v>
      </c>
      <c r="B27" s="183">
        <f t="shared" si="0"/>
        <v>4</v>
      </c>
      <c r="C27" s="24">
        <v>2</v>
      </c>
      <c r="D27" s="24">
        <v>2</v>
      </c>
      <c r="E27" s="42">
        <v>1</v>
      </c>
      <c r="F27" s="42">
        <v>0</v>
      </c>
      <c r="G27" s="42">
        <v>1</v>
      </c>
      <c r="H27" s="42">
        <v>0</v>
      </c>
      <c r="I27" s="154">
        <f t="shared" si="3"/>
        <v>80</v>
      </c>
      <c r="J27" s="49">
        <v>80</v>
      </c>
      <c r="K27" s="154">
        <f t="shared" si="4"/>
        <v>64</v>
      </c>
      <c r="L27" s="49">
        <v>64</v>
      </c>
      <c r="M27" s="33">
        <v>12</v>
      </c>
      <c r="N27" s="33">
        <v>10</v>
      </c>
      <c r="O27" s="45">
        <v>1</v>
      </c>
      <c r="P27" s="45">
        <v>1</v>
      </c>
      <c r="Q27" s="45">
        <v>1</v>
      </c>
      <c r="R27" s="45">
        <v>1</v>
      </c>
      <c r="S27" s="45">
        <v>11</v>
      </c>
      <c r="T27" s="45">
        <v>7</v>
      </c>
      <c r="U27" s="40">
        <v>42</v>
      </c>
      <c r="V27" s="40">
        <v>36</v>
      </c>
      <c r="W27" s="53">
        <v>5</v>
      </c>
      <c r="X27" s="53">
        <v>4</v>
      </c>
      <c r="Y27" s="56">
        <v>8</v>
      </c>
      <c r="Z27" s="56">
        <v>5</v>
      </c>
    </row>
    <row r="28" spans="1:26">
      <c r="A28" s="184" t="s">
        <v>59</v>
      </c>
      <c r="B28" s="183">
        <f t="shared" si="0"/>
        <v>9</v>
      </c>
      <c r="C28" s="24">
        <v>7</v>
      </c>
      <c r="D28" s="24">
        <v>5</v>
      </c>
      <c r="E28" s="42">
        <v>1</v>
      </c>
      <c r="F28" s="42">
        <v>0</v>
      </c>
      <c r="G28" s="42">
        <v>1</v>
      </c>
      <c r="H28" s="42">
        <v>0</v>
      </c>
      <c r="I28" s="154">
        <f t="shared" si="3"/>
        <v>70</v>
      </c>
      <c r="J28" s="49">
        <v>70</v>
      </c>
      <c r="K28" s="154">
        <f t="shared" si="4"/>
        <v>51</v>
      </c>
      <c r="L28" s="49">
        <v>51</v>
      </c>
      <c r="M28" s="33">
        <v>19</v>
      </c>
      <c r="N28" s="33">
        <v>10</v>
      </c>
      <c r="O28" s="45">
        <v>1</v>
      </c>
      <c r="P28" s="45">
        <v>0</v>
      </c>
      <c r="Q28" s="45">
        <v>0</v>
      </c>
      <c r="R28" s="45">
        <v>0</v>
      </c>
      <c r="S28" s="45">
        <v>10</v>
      </c>
      <c r="T28" s="45">
        <v>6</v>
      </c>
      <c r="U28" s="40">
        <v>35</v>
      </c>
      <c r="V28" s="40">
        <v>31</v>
      </c>
      <c r="W28" s="53">
        <v>1</v>
      </c>
      <c r="X28" s="53">
        <v>1</v>
      </c>
      <c r="Y28" s="56">
        <v>4</v>
      </c>
      <c r="Z28" s="56">
        <v>3</v>
      </c>
    </row>
    <row r="29" spans="1:26">
      <c r="A29" s="184" t="s">
        <v>60</v>
      </c>
      <c r="B29" s="183">
        <f t="shared" si="0"/>
        <v>13</v>
      </c>
      <c r="C29" s="24">
        <v>11</v>
      </c>
      <c r="D29" s="24">
        <v>4</v>
      </c>
      <c r="E29" s="42">
        <v>1</v>
      </c>
      <c r="F29" s="42">
        <v>1</v>
      </c>
      <c r="G29" s="42">
        <v>1</v>
      </c>
      <c r="H29" s="42">
        <v>1</v>
      </c>
      <c r="I29" s="154">
        <f t="shared" si="3"/>
        <v>175</v>
      </c>
      <c r="J29" s="49">
        <v>175</v>
      </c>
      <c r="K29" s="154">
        <f t="shared" si="4"/>
        <v>135</v>
      </c>
      <c r="L29" s="49">
        <v>135</v>
      </c>
      <c r="M29" s="33">
        <v>43</v>
      </c>
      <c r="N29" s="33">
        <v>35</v>
      </c>
      <c r="O29" s="45">
        <v>1</v>
      </c>
      <c r="P29" s="45">
        <v>0</v>
      </c>
      <c r="Q29" s="45">
        <v>2</v>
      </c>
      <c r="R29" s="45">
        <v>1</v>
      </c>
      <c r="S29" s="45">
        <v>22</v>
      </c>
      <c r="T29" s="45">
        <v>16</v>
      </c>
      <c r="U29" s="40">
        <v>69</v>
      </c>
      <c r="V29" s="40">
        <v>55</v>
      </c>
      <c r="W29" s="53">
        <v>20</v>
      </c>
      <c r="X29" s="53">
        <v>12</v>
      </c>
      <c r="Y29" s="56">
        <v>18</v>
      </c>
      <c r="Z29" s="56">
        <v>16</v>
      </c>
    </row>
    <row r="30" spans="1:26">
      <c r="A30" s="184" t="s">
        <v>61</v>
      </c>
      <c r="B30" s="183">
        <f t="shared" si="0"/>
        <v>13</v>
      </c>
      <c r="C30" s="24">
        <v>11</v>
      </c>
      <c r="D30" s="24">
        <v>8</v>
      </c>
      <c r="E30" s="42">
        <v>1</v>
      </c>
      <c r="F30" s="42">
        <v>0</v>
      </c>
      <c r="G30" s="42">
        <v>1</v>
      </c>
      <c r="H30" s="42">
        <v>0</v>
      </c>
      <c r="I30" s="154">
        <f t="shared" si="3"/>
        <v>75</v>
      </c>
      <c r="J30" s="49">
        <v>75</v>
      </c>
      <c r="K30" s="154">
        <f t="shared" si="4"/>
        <v>55</v>
      </c>
      <c r="L30" s="49">
        <v>55</v>
      </c>
      <c r="M30" s="33">
        <v>19</v>
      </c>
      <c r="N30" s="33">
        <v>14</v>
      </c>
      <c r="O30" s="45">
        <v>1</v>
      </c>
      <c r="P30" s="45">
        <v>0</v>
      </c>
      <c r="Q30" s="45">
        <v>2</v>
      </c>
      <c r="R30" s="45">
        <v>1</v>
      </c>
      <c r="S30" s="45">
        <v>11</v>
      </c>
      <c r="T30" s="45">
        <v>8</v>
      </c>
      <c r="U30" s="40">
        <v>27</v>
      </c>
      <c r="V30" s="40">
        <v>23</v>
      </c>
      <c r="W30" s="53">
        <v>7</v>
      </c>
      <c r="X30" s="53">
        <v>4</v>
      </c>
      <c r="Y30" s="56">
        <v>8</v>
      </c>
      <c r="Z30" s="56">
        <v>5</v>
      </c>
    </row>
    <row r="31" spans="1:26">
      <c r="A31" s="184" t="s">
        <v>62</v>
      </c>
      <c r="B31" s="183">
        <f t="shared" si="0"/>
        <v>18</v>
      </c>
      <c r="C31" s="24">
        <v>16</v>
      </c>
      <c r="D31" s="24">
        <v>11</v>
      </c>
      <c r="E31" s="42">
        <v>1</v>
      </c>
      <c r="F31" s="42">
        <v>0</v>
      </c>
      <c r="G31" s="42">
        <v>1</v>
      </c>
      <c r="H31" s="42">
        <v>1</v>
      </c>
      <c r="I31" s="154">
        <f t="shared" si="3"/>
        <v>127</v>
      </c>
      <c r="J31" s="49">
        <v>127</v>
      </c>
      <c r="K31" s="154">
        <f t="shared" si="4"/>
        <v>94</v>
      </c>
      <c r="L31" s="49">
        <v>94</v>
      </c>
      <c r="M31" s="33">
        <v>37</v>
      </c>
      <c r="N31" s="33">
        <v>29</v>
      </c>
      <c r="O31" s="45">
        <v>1</v>
      </c>
      <c r="P31" s="45">
        <v>1</v>
      </c>
      <c r="Q31" s="45">
        <v>1</v>
      </c>
      <c r="R31" s="45">
        <v>1</v>
      </c>
      <c r="S31" s="45">
        <v>11</v>
      </c>
      <c r="T31" s="45">
        <v>9</v>
      </c>
      <c r="U31" s="40">
        <v>63</v>
      </c>
      <c r="V31" s="40">
        <v>45</v>
      </c>
      <c r="W31" s="53">
        <v>5</v>
      </c>
      <c r="X31" s="53">
        <v>5</v>
      </c>
      <c r="Y31" s="56">
        <v>9</v>
      </c>
      <c r="Z31" s="56">
        <v>4</v>
      </c>
    </row>
    <row r="32" spans="1:26">
      <c r="A32" s="184" t="s">
        <v>63</v>
      </c>
      <c r="B32" s="183">
        <f t="shared" si="0"/>
        <v>10</v>
      </c>
      <c r="C32" s="24">
        <v>9</v>
      </c>
      <c r="D32" s="24">
        <v>4</v>
      </c>
      <c r="E32" s="42">
        <v>1</v>
      </c>
      <c r="F32" s="42">
        <v>0</v>
      </c>
      <c r="G32" s="42">
        <v>0</v>
      </c>
      <c r="H32" s="42">
        <v>0</v>
      </c>
      <c r="I32" s="154">
        <f t="shared" si="3"/>
        <v>97</v>
      </c>
      <c r="J32" s="49">
        <v>97</v>
      </c>
      <c r="K32" s="154">
        <f t="shared" si="4"/>
        <v>73</v>
      </c>
      <c r="L32" s="49">
        <v>73</v>
      </c>
      <c r="M32" s="33">
        <v>29</v>
      </c>
      <c r="N32" s="33">
        <v>25</v>
      </c>
      <c r="O32" s="45">
        <v>1</v>
      </c>
      <c r="P32" s="45">
        <v>1</v>
      </c>
      <c r="Q32" s="45">
        <v>1</v>
      </c>
      <c r="R32" s="45">
        <v>1</v>
      </c>
      <c r="S32" s="45">
        <v>9</v>
      </c>
      <c r="T32" s="45">
        <v>6</v>
      </c>
      <c r="U32" s="40">
        <v>43</v>
      </c>
      <c r="V32" s="40">
        <v>33</v>
      </c>
      <c r="W32" s="53">
        <v>6</v>
      </c>
      <c r="X32" s="53">
        <v>2</v>
      </c>
      <c r="Y32" s="56">
        <v>8</v>
      </c>
      <c r="Z32" s="56">
        <v>5</v>
      </c>
    </row>
    <row r="33" spans="1:26">
      <c r="A33" s="184" t="s">
        <v>64</v>
      </c>
      <c r="B33" s="183">
        <f t="shared" si="0"/>
        <v>14</v>
      </c>
      <c r="C33" s="24">
        <v>12</v>
      </c>
      <c r="D33" s="24">
        <v>7</v>
      </c>
      <c r="E33" s="42">
        <v>1</v>
      </c>
      <c r="F33" s="42">
        <v>0</v>
      </c>
      <c r="G33" s="42">
        <v>1</v>
      </c>
      <c r="H33" s="42">
        <v>0</v>
      </c>
      <c r="I33" s="154">
        <f t="shared" si="3"/>
        <v>102</v>
      </c>
      <c r="J33" s="49">
        <v>102</v>
      </c>
      <c r="K33" s="154">
        <f t="shared" si="4"/>
        <v>71</v>
      </c>
      <c r="L33" s="49">
        <v>71</v>
      </c>
      <c r="M33" s="33">
        <v>21</v>
      </c>
      <c r="N33" s="33">
        <v>14</v>
      </c>
      <c r="O33" s="45">
        <v>1</v>
      </c>
      <c r="P33" s="45">
        <v>1</v>
      </c>
      <c r="Q33" s="45">
        <v>1</v>
      </c>
      <c r="R33" s="45">
        <v>0</v>
      </c>
      <c r="S33" s="45">
        <v>14</v>
      </c>
      <c r="T33" s="45">
        <v>10</v>
      </c>
      <c r="U33" s="40">
        <v>57</v>
      </c>
      <c r="V33" s="40">
        <v>39</v>
      </c>
      <c r="W33" s="53">
        <v>1</v>
      </c>
      <c r="X33" s="53">
        <v>1</v>
      </c>
      <c r="Y33" s="56">
        <v>7</v>
      </c>
      <c r="Z33" s="56">
        <v>6</v>
      </c>
    </row>
    <row r="34" spans="1:26">
      <c r="A34" s="184" t="s">
        <v>65</v>
      </c>
      <c r="B34" s="183">
        <f t="shared" si="0"/>
        <v>11</v>
      </c>
      <c r="C34" s="24">
        <v>9</v>
      </c>
      <c r="D34" s="24">
        <v>7</v>
      </c>
      <c r="E34" s="42">
        <v>1</v>
      </c>
      <c r="F34" s="42">
        <v>0</v>
      </c>
      <c r="G34" s="42">
        <v>1</v>
      </c>
      <c r="H34" s="42">
        <v>0</v>
      </c>
      <c r="I34" s="154">
        <f t="shared" si="3"/>
        <v>106</v>
      </c>
      <c r="J34" s="49">
        <v>106</v>
      </c>
      <c r="K34" s="154">
        <f t="shared" si="4"/>
        <v>87</v>
      </c>
      <c r="L34" s="49">
        <v>87</v>
      </c>
      <c r="M34" s="33">
        <v>29</v>
      </c>
      <c r="N34" s="33">
        <v>25</v>
      </c>
      <c r="O34" s="45">
        <v>1</v>
      </c>
      <c r="P34" s="45">
        <v>1</v>
      </c>
      <c r="Q34" s="45">
        <v>1</v>
      </c>
      <c r="R34" s="45">
        <v>0</v>
      </c>
      <c r="S34" s="45">
        <v>9</v>
      </c>
      <c r="T34" s="45">
        <v>7</v>
      </c>
      <c r="U34" s="40">
        <v>50</v>
      </c>
      <c r="V34" s="40">
        <v>44</v>
      </c>
      <c r="W34" s="53">
        <v>8</v>
      </c>
      <c r="X34" s="53">
        <v>5</v>
      </c>
      <c r="Y34" s="56">
        <v>8</v>
      </c>
      <c r="Z34" s="56">
        <v>5</v>
      </c>
    </row>
    <row r="35" spans="1:26" thickBot="1">
      <c r="A35" s="5" t="s">
        <v>1</v>
      </c>
      <c r="B35" s="181">
        <f>SUM(B11:B34)</f>
        <v>363</v>
      </c>
      <c r="C35" s="25">
        <f t="shared" ref="C35:Z35" si="5">SUM(C11:C34)</f>
        <v>318</v>
      </c>
      <c r="D35" s="25">
        <f t="shared" si="5"/>
        <v>184</v>
      </c>
      <c r="E35" s="99">
        <f t="shared" si="5"/>
        <v>22</v>
      </c>
      <c r="F35" s="99">
        <f t="shared" si="5"/>
        <v>3</v>
      </c>
      <c r="G35" s="99">
        <f t="shared" si="5"/>
        <v>23</v>
      </c>
      <c r="H35" s="99">
        <f t="shared" si="5"/>
        <v>10</v>
      </c>
      <c r="I35" s="182">
        <f>SUM(I11:I34)</f>
        <v>2681</v>
      </c>
      <c r="J35" s="104">
        <f t="shared" si="5"/>
        <v>2681</v>
      </c>
      <c r="K35" s="182">
        <f>SUM(K11:K34)</f>
        <v>2074</v>
      </c>
      <c r="L35" s="104">
        <f t="shared" si="5"/>
        <v>2074</v>
      </c>
      <c r="M35" s="105">
        <f t="shared" si="5"/>
        <v>672</v>
      </c>
      <c r="N35" s="105">
        <f t="shared" si="5"/>
        <v>491</v>
      </c>
      <c r="O35" s="100">
        <f t="shared" si="5"/>
        <v>23</v>
      </c>
      <c r="P35" s="100">
        <f t="shared" si="5"/>
        <v>16</v>
      </c>
      <c r="Q35" s="100">
        <f t="shared" si="5"/>
        <v>29</v>
      </c>
      <c r="R35" s="100">
        <f t="shared" si="5"/>
        <v>16</v>
      </c>
      <c r="S35" s="100">
        <f t="shared" si="5"/>
        <v>304</v>
      </c>
      <c r="T35" s="100">
        <f t="shared" si="5"/>
        <v>232</v>
      </c>
      <c r="U35" s="101">
        <f t="shared" si="5"/>
        <v>1284</v>
      </c>
      <c r="V35" s="101">
        <f t="shared" si="5"/>
        <v>1055</v>
      </c>
      <c r="W35" s="102">
        <f t="shared" si="5"/>
        <v>184</v>
      </c>
      <c r="X35" s="102">
        <f t="shared" si="5"/>
        <v>129</v>
      </c>
      <c r="Y35" s="103">
        <f t="shared" si="5"/>
        <v>185</v>
      </c>
      <c r="Z35" s="103">
        <f t="shared" si="5"/>
        <v>135</v>
      </c>
    </row>
  </sheetData>
  <mergeCells count="27">
    <mergeCell ref="S6:W6"/>
    <mergeCell ref="X1:Z1"/>
    <mergeCell ref="X2:Z2"/>
    <mergeCell ref="X3:Z3"/>
    <mergeCell ref="A4:Z4"/>
    <mergeCell ref="A5:Z5"/>
    <mergeCell ref="M8:N8"/>
    <mergeCell ref="O8:P8"/>
    <mergeCell ref="Q8:R8"/>
    <mergeCell ref="S8:T8"/>
    <mergeCell ref="U8:V8"/>
    <mergeCell ref="Y7:Z8"/>
    <mergeCell ref="A8:A9"/>
    <mergeCell ref="C8:C9"/>
    <mergeCell ref="D8:D9"/>
    <mergeCell ref="E8:E9"/>
    <mergeCell ref="F8:F9"/>
    <mergeCell ref="G8:G9"/>
    <mergeCell ref="H8:H9"/>
    <mergeCell ref="J8:J9"/>
    <mergeCell ref="L8:L9"/>
    <mergeCell ref="C7:D7"/>
    <mergeCell ref="E7:F7"/>
    <mergeCell ref="J7:L7"/>
    <mergeCell ref="M7:N7"/>
    <mergeCell ref="O7:V7"/>
    <mergeCell ref="W7:X8"/>
  </mergeCells>
  <pageMargins left="0.7" right="0.7" top="0.75" bottom="0.75" header="0.3" footer="0.3"/>
  <pageSetup paperSize="9" scale="3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1DF1-15D5-4401-A735-BF63865829A6}">
  <sheetPr>
    <pageSetUpPr fitToPage="1"/>
  </sheetPr>
  <dimension ref="A1:Z37"/>
  <sheetViews>
    <sheetView topLeftCell="A4" zoomScale="55" zoomScaleNormal="55" workbookViewId="0">
      <selection activeCell="A4" sqref="A4:Z37"/>
    </sheetView>
  </sheetViews>
  <sheetFormatPr defaultRowHeight="26.25"/>
  <cols>
    <col min="1" max="1" width="65" customWidth="1"/>
    <col min="2" max="2" width="23.28515625" style="220" hidden="1" customWidth="1"/>
    <col min="3" max="8" width="15.7109375" customWidth="1"/>
    <col min="9" max="9" width="15.7109375" style="141" hidden="1" customWidth="1"/>
    <col min="10" max="10" width="15.7109375" customWidth="1"/>
    <col min="11" max="11" width="15.7109375" style="141" hidden="1" customWidth="1"/>
    <col min="12" max="21" width="15.7109375" customWidth="1"/>
    <col min="22" max="22" width="15.28515625" customWidth="1"/>
    <col min="23" max="23" width="15.7109375" customWidth="1"/>
    <col min="24" max="25" width="16.5703125" customWidth="1"/>
    <col min="26" max="26" width="17.5703125" customWidth="1"/>
  </cols>
  <sheetData>
    <row r="1" spans="1:26">
      <c r="X1" s="275" t="s">
        <v>24</v>
      </c>
      <c r="Y1" s="276"/>
      <c r="Z1" s="276"/>
    </row>
    <row r="2" spans="1:26">
      <c r="X2" s="277" t="s">
        <v>26</v>
      </c>
      <c r="Y2" s="277"/>
      <c r="Z2" s="277"/>
    </row>
    <row r="3" spans="1:26">
      <c r="X3" s="275" t="s">
        <v>25</v>
      </c>
      <c r="Y3" s="275"/>
      <c r="Z3" s="275"/>
    </row>
    <row r="4" spans="1:26" ht="22.5">
      <c r="A4" s="238" t="s">
        <v>146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</row>
    <row r="5" spans="1:26" ht="15.75" thickBot="1">
      <c r="A5" s="246" t="s">
        <v>0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</row>
    <row r="6" spans="1:26" ht="27" thickBot="1">
      <c r="A6" s="39"/>
      <c r="B6" s="176"/>
      <c r="C6" s="58"/>
      <c r="D6" s="58"/>
      <c r="E6" s="58"/>
      <c r="F6" s="58"/>
      <c r="G6" s="58"/>
      <c r="H6" s="58"/>
      <c r="I6" s="149"/>
      <c r="J6" s="59"/>
      <c r="K6" s="157"/>
      <c r="L6" s="60"/>
      <c r="M6" s="39"/>
      <c r="N6" s="39"/>
      <c r="O6" s="39"/>
      <c r="P6" s="39"/>
      <c r="Q6" s="39"/>
      <c r="R6" s="39"/>
      <c r="S6" s="263" t="s">
        <v>17</v>
      </c>
      <c r="T6" s="263"/>
      <c r="U6" s="263"/>
      <c r="V6" s="263"/>
      <c r="W6" s="263"/>
      <c r="X6" s="39"/>
      <c r="Y6" s="39"/>
      <c r="Z6" s="39"/>
    </row>
    <row r="7" spans="1:26" ht="33.75" customHeight="1">
      <c r="A7" s="71">
        <v>45839</v>
      </c>
      <c r="B7" s="177"/>
      <c r="C7" s="285" t="s">
        <v>7</v>
      </c>
      <c r="D7" s="265"/>
      <c r="E7" s="266" t="s">
        <v>15</v>
      </c>
      <c r="F7" s="267"/>
      <c r="G7" s="46" t="s">
        <v>16</v>
      </c>
      <c r="H7" s="46"/>
      <c r="I7" s="150"/>
      <c r="J7" s="268" t="s">
        <v>17</v>
      </c>
      <c r="K7" s="269"/>
      <c r="L7" s="270"/>
      <c r="M7" s="271" t="s">
        <v>18</v>
      </c>
      <c r="N7" s="272"/>
      <c r="O7" s="273" t="s">
        <v>10</v>
      </c>
      <c r="P7" s="274"/>
      <c r="Q7" s="274"/>
      <c r="R7" s="274"/>
      <c r="S7" s="274"/>
      <c r="T7" s="274"/>
      <c r="U7" s="274"/>
      <c r="V7" s="274"/>
      <c r="W7" s="253" t="s">
        <v>20</v>
      </c>
      <c r="X7" s="254"/>
      <c r="Y7" s="257" t="s">
        <v>11</v>
      </c>
      <c r="Z7" s="258"/>
    </row>
    <row r="8" spans="1:26" ht="91.5" customHeight="1">
      <c r="A8" s="240" t="s">
        <v>9</v>
      </c>
      <c r="B8" s="178"/>
      <c r="C8" s="283" t="s">
        <v>12</v>
      </c>
      <c r="D8" s="249" t="s">
        <v>14</v>
      </c>
      <c r="E8" s="251" t="s">
        <v>12</v>
      </c>
      <c r="F8" s="251" t="s">
        <v>14</v>
      </c>
      <c r="G8" s="251" t="s">
        <v>12</v>
      </c>
      <c r="H8" s="251" t="s">
        <v>14</v>
      </c>
      <c r="I8" s="151"/>
      <c r="J8" s="244" t="s">
        <v>19</v>
      </c>
      <c r="K8" s="151"/>
      <c r="L8" s="244" t="s">
        <v>13</v>
      </c>
      <c r="M8" s="247" t="s">
        <v>27</v>
      </c>
      <c r="N8" s="248"/>
      <c r="O8" s="261" t="s">
        <v>22</v>
      </c>
      <c r="P8" s="262"/>
      <c r="Q8" s="261" t="s">
        <v>23</v>
      </c>
      <c r="R8" s="262"/>
      <c r="S8" s="261" t="s">
        <v>21</v>
      </c>
      <c r="T8" s="262"/>
      <c r="U8" s="281" t="s">
        <v>28</v>
      </c>
      <c r="V8" s="282"/>
      <c r="W8" s="255"/>
      <c r="X8" s="256"/>
      <c r="Y8" s="259"/>
      <c r="Z8" s="260"/>
    </row>
    <row r="9" spans="1:26" ht="37.5">
      <c r="A9" s="241"/>
      <c r="B9" s="179"/>
      <c r="C9" s="284"/>
      <c r="D9" s="250"/>
      <c r="E9" s="252"/>
      <c r="F9" s="252"/>
      <c r="G9" s="252"/>
      <c r="H9" s="252"/>
      <c r="I9" s="152"/>
      <c r="J9" s="245"/>
      <c r="K9" s="152"/>
      <c r="L9" s="245"/>
      <c r="M9" s="35" t="s">
        <v>12</v>
      </c>
      <c r="N9" s="32" t="s">
        <v>14</v>
      </c>
      <c r="O9" s="43" t="s">
        <v>19</v>
      </c>
      <c r="P9" s="43" t="s">
        <v>14</v>
      </c>
      <c r="Q9" s="43" t="s">
        <v>19</v>
      </c>
      <c r="R9" s="43" t="s">
        <v>14</v>
      </c>
      <c r="S9" s="43" t="s">
        <v>19</v>
      </c>
      <c r="T9" s="43" t="s">
        <v>14</v>
      </c>
      <c r="U9" s="36" t="s">
        <v>19</v>
      </c>
      <c r="V9" s="36" t="s">
        <v>14</v>
      </c>
      <c r="W9" s="50" t="s">
        <v>19</v>
      </c>
      <c r="X9" s="50" t="s">
        <v>14</v>
      </c>
      <c r="Y9" s="54" t="s">
        <v>19</v>
      </c>
      <c r="Z9" s="54" t="s">
        <v>14</v>
      </c>
    </row>
    <row r="10" spans="1:26">
      <c r="A10" s="72">
        <v>1</v>
      </c>
      <c r="B10" s="180"/>
      <c r="C10" s="23">
        <v>2</v>
      </c>
      <c r="D10" s="23">
        <v>3</v>
      </c>
      <c r="E10" s="41">
        <v>4</v>
      </c>
      <c r="F10" s="41">
        <v>5</v>
      </c>
      <c r="G10" s="41">
        <v>6</v>
      </c>
      <c r="H10" s="41">
        <v>7</v>
      </c>
      <c r="I10" s="153"/>
      <c r="J10" s="47">
        <v>8</v>
      </c>
      <c r="K10" s="153"/>
      <c r="L10" s="48">
        <v>9</v>
      </c>
      <c r="M10" s="29">
        <v>10</v>
      </c>
      <c r="N10" s="17">
        <v>11</v>
      </c>
      <c r="O10" s="44">
        <v>12</v>
      </c>
      <c r="P10" s="44">
        <v>13</v>
      </c>
      <c r="Q10" s="44">
        <v>14</v>
      </c>
      <c r="R10" s="44">
        <v>15</v>
      </c>
      <c r="S10" s="44">
        <v>16</v>
      </c>
      <c r="T10" s="44">
        <v>17</v>
      </c>
      <c r="U10" s="28">
        <v>18</v>
      </c>
      <c r="V10" s="28">
        <v>19</v>
      </c>
      <c r="W10" s="51">
        <v>20</v>
      </c>
      <c r="X10" s="52">
        <v>21</v>
      </c>
      <c r="Y10" s="55">
        <v>22</v>
      </c>
      <c r="Z10" s="57">
        <v>23</v>
      </c>
    </row>
    <row r="11" spans="1:26">
      <c r="A11" s="73" t="s">
        <v>66</v>
      </c>
      <c r="B11" s="221">
        <f>C11+E11+G11</f>
        <v>22</v>
      </c>
      <c r="C11" s="70">
        <v>20</v>
      </c>
      <c r="D11" s="24">
        <v>12</v>
      </c>
      <c r="E11" s="42">
        <v>1</v>
      </c>
      <c r="F11" s="42">
        <v>0</v>
      </c>
      <c r="G11" s="42">
        <v>1</v>
      </c>
      <c r="H11" s="42">
        <v>0</v>
      </c>
      <c r="I11" s="154">
        <f>M11+O11+Q11+S11+U11+W11+Y11</f>
        <v>79</v>
      </c>
      <c r="J11" s="49">
        <v>79</v>
      </c>
      <c r="K11" s="154">
        <f>N11+P11+R11+T11+V11+X11+Z11</f>
        <v>60</v>
      </c>
      <c r="L11" s="49">
        <v>60</v>
      </c>
      <c r="M11" s="33">
        <v>25</v>
      </c>
      <c r="N11" s="33">
        <v>17</v>
      </c>
      <c r="O11" s="45">
        <v>1</v>
      </c>
      <c r="P11" s="45">
        <v>1</v>
      </c>
      <c r="Q11" s="45">
        <v>1</v>
      </c>
      <c r="R11" s="45">
        <v>0</v>
      </c>
      <c r="S11" s="45">
        <v>9</v>
      </c>
      <c r="T11" s="45">
        <v>5</v>
      </c>
      <c r="U11" s="40">
        <v>39</v>
      </c>
      <c r="V11" s="40">
        <v>34</v>
      </c>
      <c r="W11" s="53">
        <v>2</v>
      </c>
      <c r="X11" s="53">
        <v>2</v>
      </c>
      <c r="Y11" s="56">
        <v>2</v>
      </c>
      <c r="Z11" s="56">
        <v>1</v>
      </c>
    </row>
    <row r="12" spans="1:26">
      <c r="A12" s="73" t="s">
        <v>67</v>
      </c>
      <c r="B12" s="221">
        <f t="shared" ref="B12:B36" si="0">C12+E12+G12</f>
        <v>16</v>
      </c>
      <c r="C12" s="70">
        <v>14</v>
      </c>
      <c r="D12" s="24">
        <v>5</v>
      </c>
      <c r="E12" s="42">
        <v>1</v>
      </c>
      <c r="F12" s="42">
        <v>0</v>
      </c>
      <c r="G12" s="42">
        <v>1</v>
      </c>
      <c r="H12" s="42">
        <v>0</v>
      </c>
      <c r="I12" s="154">
        <f t="shared" ref="I12:I36" si="1">M12+O12+Q12+S12+U12+W12+Y12</f>
        <v>68</v>
      </c>
      <c r="J12" s="49">
        <v>68</v>
      </c>
      <c r="K12" s="154">
        <f t="shared" ref="K12:K36" si="2">N12+P12+R12+T12+V12+X12+Z12</f>
        <v>55</v>
      </c>
      <c r="L12" s="49">
        <v>55</v>
      </c>
      <c r="M12" s="33">
        <v>21</v>
      </c>
      <c r="N12" s="33">
        <v>17</v>
      </c>
      <c r="O12" s="45">
        <v>1</v>
      </c>
      <c r="P12" s="45">
        <v>1</v>
      </c>
      <c r="Q12" s="45">
        <v>1</v>
      </c>
      <c r="R12" s="45">
        <v>1</v>
      </c>
      <c r="S12" s="45">
        <v>6</v>
      </c>
      <c r="T12" s="45">
        <v>6</v>
      </c>
      <c r="U12" s="40">
        <v>36</v>
      </c>
      <c r="V12" s="40">
        <v>29</v>
      </c>
      <c r="W12" s="53">
        <v>2</v>
      </c>
      <c r="X12" s="53">
        <v>1</v>
      </c>
      <c r="Y12" s="56">
        <v>1</v>
      </c>
      <c r="Z12" s="56">
        <v>0</v>
      </c>
    </row>
    <row r="13" spans="1:26">
      <c r="A13" s="73" t="s">
        <v>68</v>
      </c>
      <c r="B13" s="221">
        <f t="shared" si="0"/>
        <v>41</v>
      </c>
      <c r="C13" s="70">
        <v>38</v>
      </c>
      <c r="D13" s="24">
        <v>26</v>
      </c>
      <c r="E13" s="42">
        <v>1</v>
      </c>
      <c r="F13" s="42">
        <v>0</v>
      </c>
      <c r="G13" s="42">
        <v>2</v>
      </c>
      <c r="H13" s="42">
        <v>1</v>
      </c>
      <c r="I13" s="154">
        <f t="shared" si="1"/>
        <v>158</v>
      </c>
      <c r="J13" s="49">
        <v>158</v>
      </c>
      <c r="K13" s="154">
        <f t="shared" si="2"/>
        <v>114</v>
      </c>
      <c r="L13" s="49">
        <v>114</v>
      </c>
      <c r="M13" s="33">
        <v>46</v>
      </c>
      <c r="N13" s="33">
        <v>31</v>
      </c>
      <c r="O13" s="45">
        <v>1</v>
      </c>
      <c r="P13" s="45">
        <v>1</v>
      </c>
      <c r="Q13" s="45">
        <v>2</v>
      </c>
      <c r="R13" s="45">
        <v>1</v>
      </c>
      <c r="S13" s="45">
        <v>9</v>
      </c>
      <c r="T13" s="45">
        <v>6</v>
      </c>
      <c r="U13" s="40">
        <v>74</v>
      </c>
      <c r="V13" s="40">
        <v>57</v>
      </c>
      <c r="W13" s="53">
        <v>15</v>
      </c>
      <c r="X13" s="53">
        <v>10</v>
      </c>
      <c r="Y13" s="56">
        <v>11</v>
      </c>
      <c r="Z13" s="56">
        <v>8</v>
      </c>
    </row>
    <row r="14" spans="1:26">
      <c r="A14" s="73" t="s">
        <v>69</v>
      </c>
      <c r="B14" s="221">
        <f t="shared" si="0"/>
        <v>39</v>
      </c>
      <c r="C14" s="70">
        <v>38</v>
      </c>
      <c r="D14" s="24">
        <v>20</v>
      </c>
      <c r="E14" s="42">
        <v>1</v>
      </c>
      <c r="F14" s="42">
        <v>1</v>
      </c>
      <c r="G14" s="42">
        <v>0</v>
      </c>
      <c r="H14" s="42">
        <v>0</v>
      </c>
      <c r="I14" s="154">
        <f t="shared" si="1"/>
        <v>144</v>
      </c>
      <c r="J14" s="49">
        <v>144</v>
      </c>
      <c r="K14" s="154">
        <f t="shared" si="2"/>
        <v>105</v>
      </c>
      <c r="L14" s="49">
        <v>105</v>
      </c>
      <c r="M14" s="33">
        <v>41</v>
      </c>
      <c r="N14" s="33">
        <v>26</v>
      </c>
      <c r="O14" s="45">
        <v>1</v>
      </c>
      <c r="P14" s="45">
        <v>1</v>
      </c>
      <c r="Q14" s="45">
        <v>1</v>
      </c>
      <c r="R14" s="45">
        <v>1</v>
      </c>
      <c r="S14" s="45">
        <v>14</v>
      </c>
      <c r="T14" s="45">
        <v>11</v>
      </c>
      <c r="U14" s="40">
        <v>74</v>
      </c>
      <c r="V14" s="40">
        <v>58</v>
      </c>
      <c r="W14" s="53">
        <v>4</v>
      </c>
      <c r="X14" s="53">
        <v>3</v>
      </c>
      <c r="Y14" s="56">
        <v>9</v>
      </c>
      <c r="Z14" s="56">
        <v>5</v>
      </c>
    </row>
    <row r="15" spans="1:26">
      <c r="A15" s="73" t="s">
        <v>70</v>
      </c>
      <c r="B15" s="221">
        <f t="shared" si="0"/>
        <v>23</v>
      </c>
      <c r="C15" s="24">
        <v>21</v>
      </c>
      <c r="D15" s="24">
        <v>15</v>
      </c>
      <c r="E15" s="42">
        <v>1</v>
      </c>
      <c r="F15" s="42">
        <v>0</v>
      </c>
      <c r="G15" s="42">
        <v>1</v>
      </c>
      <c r="H15" s="42">
        <v>0</v>
      </c>
      <c r="I15" s="154">
        <f t="shared" si="1"/>
        <v>86</v>
      </c>
      <c r="J15" s="49">
        <v>86</v>
      </c>
      <c r="K15" s="154">
        <f t="shared" si="2"/>
        <v>74</v>
      </c>
      <c r="L15" s="49">
        <v>74</v>
      </c>
      <c r="M15" s="33">
        <v>23</v>
      </c>
      <c r="N15" s="33">
        <v>22</v>
      </c>
      <c r="O15" s="45">
        <v>1</v>
      </c>
      <c r="P15" s="45">
        <v>1</v>
      </c>
      <c r="Q15" s="45">
        <v>2</v>
      </c>
      <c r="R15" s="45">
        <v>2</v>
      </c>
      <c r="S15" s="45">
        <v>9</v>
      </c>
      <c r="T15" s="45">
        <v>5</v>
      </c>
      <c r="U15" s="40">
        <v>42</v>
      </c>
      <c r="V15" s="40">
        <v>38</v>
      </c>
      <c r="W15" s="53">
        <v>5</v>
      </c>
      <c r="X15" s="53">
        <v>3</v>
      </c>
      <c r="Y15" s="56">
        <v>4</v>
      </c>
      <c r="Z15" s="56">
        <v>3</v>
      </c>
    </row>
    <row r="16" spans="1:26">
      <c r="A16" s="73" t="s">
        <v>71</v>
      </c>
      <c r="B16" s="221">
        <f t="shared" si="0"/>
        <v>12</v>
      </c>
      <c r="C16" s="70">
        <v>10</v>
      </c>
      <c r="D16" s="24">
        <v>2</v>
      </c>
      <c r="E16" s="42">
        <v>1</v>
      </c>
      <c r="F16" s="42">
        <v>1</v>
      </c>
      <c r="G16" s="42">
        <v>1</v>
      </c>
      <c r="H16" s="42">
        <v>1</v>
      </c>
      <c r="I16" s="154">
        <f t="shared" si="1"/>
        <v>52</v>
      </c>
      <c r="J16" s="49">
        <v>52</v>
      </c>
      <c r="K16" s="154">
        <f t="shared" si="2"/>
        <v>38</v>
      </c>
      <c r="L16" s="49">
        <v>38</v>
      </c>
      <c r="M16" s="33">
        <v>14</v>
      </c>
      <c r="N16" s="33">
        <v>11</v>
      </c>
      <c r="O16" s="45">
        <v>1</v>
      </c>
      <c r="P16" s="45">
        <v>0</v>
      </c>
      <c r="Q16" s="45">
        <v>0</v>
      </c>
      <c r="R16" s="45">
        <v>0</v>
      </c>
      <c r="S16" s="45">
        <v>7</v>
      </c>
      <c r="T16" s="45">
        <v>3</v>
      </c>
      <c r="U16" s="40">
        <v>27</v>
      </c>
      <c r="V16" s="40">
        <v>21</v>
      </c>
      <c r="W16" s="53">
        <v>2</v>
      </c>
      <c r="X16" s="53">
        <v>2</v>
      </c>
      <c r="Y16" s="56">
        <v>1</v>
      </c>
      <c r="Z16" s="56">
        <v>1</v>
      </c>
    </row>
    <row r="17" spans="1:26">
      <c r="A17" s="73" t="s">
        <v>72</v>
      </c>
      <c r="B17" s="221">
        <f t="shared" si="0"/>
        <v>21</v>
      </c>
      <c r="C17" s="70">
        <v>19</v>
      </c>
      <c r="D17" s="24">
        <v>12</v>
      </c>
      <c r="E17" s="42">
        <v>1</v>
      </c>
      <c r="F17" s="42">
        <v>0</v>
      </c>
      <c r="G17" s="42">
        <v>1</v>
      </c>
      <c r="H17" s="42">
        <v>0</v>
      </c>
      <c r="I17" s="154">
        <f t="shared" si="1"/>
        <v>89</v>
      </c>
      <c r="J17" s="49">
        <v>89</v>
      </c>
      <c r="K17" s="154">
        <f t="shared" si="2"/>
        <v>59</v>
      </c>
      <c r="L17" s="49">
        <v>59</v>
      </c>
      <c r="M17" s="33">
        <v>21</v>
      </c>
      <c r="N17" s="33">
        <v>14</v>
      </c>
      <c r="O17" s="45">
        <v>1</v>
      </c>
      <c r="P17" s="45">
        <v>1</v>
      </c>
      <c r="Q17" s="45">
        <v>1</v>
      </c>
      <c r="R17" s="45">
        <v>1</v>
      </c>
      <c r="S17" s="45">
        <v>6</v>
      </c>
      <c r="T17" s="45">
        <v>5</v>
      </c>
      <c r="U17" s="40">
        <v>44</v>
      </c>
      <c r="V17" s="40">
        <v>30</v>
      </c>
      <c r="W17" s="53">
        <v>10</v>
      </c>
      <c r="X17" s="53">
        <v>4</v>
      </c>
      <c r="Y17" s="56">
        <v>6</v>
      </c>
      <c r="Z17" s="56">
        <v>4</v>
      </c>
    </row>
    <row r="18" spans="1:26">
      <c r="A18" s="73" t="s">
        <v>73</v>
      </c>
      <c r="B18" s="221">
        <f t="shared" si="0"/>
        <v>17</v>
      </c>
      <c r="C18" s="70">
        <v>15</v>
      </c>
      <c r="D18" s="24">
        <v>2</v>
      </c>
      <c r="E18" s="42">
        <v>1</v>
      </c>
      <c r="F18" s="42">
        <v>0</v>
      </c>
      <c r="G18" s="42">
        <v>1</v>
      </c>
      <c r="H18" s="42">
        <v>0</v>
      </c>
      <c r="I18" s="154">
        <f t="shared" si="1"/>
        <v>77</v>
      </c>
      <c r="J18" s="49">
        <v>77</v>
      </c>
      <c r="K18" s="154">
        <f t="shared" si="2"/>
        <v>58</v>
      </c>
      <c r="L18" s="49">
        <v>58</v>
      </c>
      <c r="M18" s="33">
        <v>20</v>
      </c>
      <c r="N18" s="33">
        <v>11</v>
      </c>
      <c r="O18" s="45">
        <v>1</v>
      </c>
      <c r="P18" s="45">
        <v>1</v>
      </c>
      <c r="Q18" s="45">
        <v>1</v>
      </c>
      <c r="R18" s="45">
        <v>0</v>
      </c>
      <c r="S18" s="45">
        <v>9</v>
      </c>
      <c r="T18" s="45">
        <v>9</v>
      </c>
      <c r="U18" s="40">
        <v>40</v>
      </c>
      <c r="V18" s="40">
        <v>33</v>
      </c>
      <c r="W18" s="53">
        <v>3</v>
      </c>
      <c r="X18" s="53">
        <v>2</v>
      </c>
      <c r="Y18" s="56">
        <v>3</v>
      </c>
      <c r="Z18" s="56">
        <v>2</v>
      </c>
    </row>
    <row r="19" spans="1:26">
      <c r="A19" s="73" t="s">
        <v>74</v>
      </c>
      <c r="B19" s="221">
        <f t="shared" si="0"/>
        <v>29</v>
      </c>
      <c r="C19" s="70">
        <v>27</v>
      </c>
      <c r="D19" s="24">
        <v>17</v>
      </c>
      <c r="E19" s="42">
        <v>1</v>
      </c>
      <c r="F19" s="42">
        <v>0</v>
      </c>
      <c r="G19" s="42">
        <v>1</v>
      </c>
      <c r="H19" s="42">
        <v>1</v>
      </c>
      <c r="I19" s="154">
        <f t="shared" si="1"/>
        <v>128</v>
      </c>
      <c r="J19" s="49">
        <v>128</v>
      </c>
      <c r="K19" s="154">
        <f t="shared" si="2"/>
        <v>93</v>
      </c>
      <c r="L19" s="49">
        <v>93</v>
      </c>
      <c r="M19" s="33">
        <v>57</v>
      </c>
      <c r="N19" s="33">
        <v>41</v>
      </c>
      <c r="O19" s="45">
        <v>0</v>
      </c>
      <c r="P19" s="45">
        <v>0</v>
      </c>
      <c r="Q19" s="45">
        <v>2</v>
      </c>
      <c r="R19" s="45">
        <v>1</v>
      </c>
      <c r="S19" s="45">
        <v>10</v>
      </c>
      <c r="T19" s="45">
        <v>9</v>
      </c>
      <c r="U19" s="40">
        <v>56</v>
      </c>
      <c r="V19" s="40">
        <v>39</v>
      </c>
      <c r="W19" s="53">
        <v>3</v>
      </c>
      <c r="X19" s="53">
        <v>3</v>
      </c>
      <c r="Y19" s="56">
        <v>0</v>
      </c>
      <c r="Z19" s="56">
        <v>0</v>
      </c>
    </row>
    <row r="20" spans="1:26">
      <c r="A20" s="73" t="s">
        <v>75</v>
      </c>
      <c r="B20" s="221">
        <f t="shared" si="0"/>
        <v>13</v>
      </c>
      <c r="C20" s="70">
        <v>11</v>
      </c>
      <c r="D20" s="24">
        <v>7</v>
      </c>
      <c r="E20" s="42">
        <v>1</v>
      </c>
      <c r="F20" s="42">
        <v>0</v>
      </c>
      <c r="G20" s="42">
        <v>1</v>
      </c>
      <c r="H20" s="42">
        <v>0</v>
      </c>
      <c r="I20" s="154">
        <f t="shared" si="1"/>
        <v>65</v>
      </c>
      <c r="J20" s="49">
        <v>65</v>
      </c>
      <c r="K20" s="154">
        <f t="shared" si="2"/>
        <v>49</v>
      </c>
      <c r="L20" s="49">
        <v>49</v>
      </c>
      <c r="M20" s="33">
        <v>16</v>
      </c>
      <c r="N20" s="33">
        <v>9</v>
      </c>
      <c r="O20" s="45">
        <v>1</v>
      </c>
      <c r="P20" s="45">
        <v>1</v>
      </c>
      <c r="Q20" s="45">
        <v>1</v>
      </c>
      <c r="R20" s="45">
        <v>0</v>
      </c>
      <c r="S20" s="45">
        <v>10</v>
      </c>
      <c r="T20" s="45">
        <v>8</v>
      </c>
      <c r="U20" s="40">
        <v>35</v>
      </c>
      <c r="V20" s="40">
        <v>30</v>
      </c>
      <c r="W20" s="53">
        <v>1</v>
      </c>
      <c r="X20" s="53">
        <v>0</v>
      </c>
      <c r="Y20" s="56">
        <v>1</v>
      </c>
      <c r="Z20" s="56">
        <v>1</v>
      </c>
    </row>
    <row r="21" spans="1:26">
      <c r="A21" s="73" t="s">
        <v>76</v>
      </c>
      <c r="B21" s="221">
        <f t="shared" si="0"/>
        <v>15</v>
      </c>
      <c r="C21" s="70">
        <v>13</v>
      </c>
      <c r="D21" s="24">
        <v>9</v>
      </c>
      <c r="E21" s="42">
        <v>1</v>
      </c>
      <c r="F21" s="42">
        <v>1</v>
      </c>
      <c r="G21" s="42">
        <v>1</v>
      </c>
      <c r="H21" s="42">
        <v>1</v>
      </c>
      <c r="I21" s="154">
        <f t="shared" si="1"/>
        <v>50</v>
      </c>
      <c r="J21" s="49">
        <v>50</v>
      </c>
      <c r="K21" s="154">
        <f t="shared" si="2"/>
        <v>35</v>
      </c>
      <c r="L21" s="49">
        <v>35</v>
      </c>
      <c r="M21" s="33">
        <v>14</v>
      </c>
      <c r="N21" s="33">
        <v>10</v>
      </c>
      <c r="O21" s="45">
        <v>1</v>
      </c>
      <c r="P21" s="45">
        <v>1</v>
      </c>
      <c r="Q21" s="45">
        <v>2</v>
      </c>
      <c r="R21" s="45">
        <v>1</v>
      </c>
      <c r="S21" s="45">
        <v>4</v>
      </c>
      <c r="T21" s="45">
        <v>3</v>
      </c>
      <c r="U21" s="40">
        <v>24</v>
      </c>
      <c r="V21" s="40">
        <v>19</v>
      </c>
      <c r="W21" s="53">
        <v>3</v>
      </c>
      <c r="X21" s="53">
        <v>0</v>
      </c>
      <c r="Y21" s="56">
        <v>2</v>
      </c>
      <c r="Z21" s="56">
        <v>1</v>
      </c>
    </row>
    <row r="22" spans="1:26">
      <c r="A22" s="73" t="s">
        <v>77</v>
      </c>
      <c r="B22" s="221">
        <f t="shared" si="0"/>
        <v>33</v>
      </c>
      <c r="C22" s="70">
        <v>31</v>
      </c>
      <c r="D22" s="24">
        <v>21</v>
      </c>
      <c r="E22" s="42">
        <v>1</v>
      </c>
      <c r="F22" s="42">
        <v>0</v>
      </c>
      <c r="G22" s="42">
        <v>1</v>
      </c>
      <c r="H22" s="42">
        <v>1</v>
      </c>
      <c r="I22" s="154">
        <f t="shared" si="1"/>
        <v>121</v>
      </c>
      <c r="J22" s="49">
        <v>121</v>
      </c>
      <c r="K22" s="154">
        <f t="shared" si="2"/>
        <v>87</v>
      </c>
      <c r="L22" s="49">
        <v>87</v>
      </c>
      <c r="M22" s="33">
        <v>41</v>
      </c>
      <c r="N22" s="33">
        <v>26</v>
      </c>
      <c r="O22" s="45">
        <v>1</v>
      </c>
      <c r="P22" s="45">
        <v>0</v>
      </c>
      <c r="Q22" s="45">
        <v>1</v>
      </c>
      <c r="R22" s="45">
        <v>1</v>
      </c>
      <c r="S22" s="45">
        <v>6</v>
      </c>
      <c r="T22" s="45">
        <v>5</v>
      </c>
      <c r="U22" s="40">
        <v>64</v>
      </c>
      <c r="V22" s="40">
        <v>49</v>
      </c>
      <c r="W22" s="53">
        <v>4</v>
      </c>
      <c r="X22" s="53">
        <v>3</v>
      </c>
      <c r="Y22" s="56">
        <v>4</v>
      </c>
      <c r="Z22" s="56">
        <v>3</v>
      </c>
    </row>
    <row r="23" spans="1:26">
      <c r="A23" s="73" t="s">
        <v>78</v>
      </c>
      <c r="B23" s="221">
        <f t="shared" si="0"/>
        <v>13</v>
      </c>
      <c r="C23" s="24">
        <v>11</v>
      </c>
      <c r="D23" s="24">
        <v>6</v>
      </c>
      <c r="E23" s="42">
        <v>1</v>
      </c>
      <c r="F23" s="42">
        <v>0</v>
      </c>
      <c r="G23" s="42">
        <v>1</v>
      </c>
      <c r="H23" s="42">
        <v>0</v>
      </c>
      <c r="I23" s="154">
        <f t="shared" si="1"/>
        <v>56</v>
      </c>
      <c r="J23" s="49">
        <v>56</v>
      </c>
      <c r="K23" s="154">
        <f t="shared" si="2"/>
        <v>51</v>
      </c>
      <c r="L23" s="49">
        <v>51</v>
      </c>
      <c r="M23" s="33">
        <v>15</v>
      </c>
      <c r="N23" s="33">
        <v>15</v>
      </c>
      <c r="O23" s="45">
        <v>0</v>
      </c>
      <c r="P23" s="45">
        <v>0</v>
      </c>
      <c r="Q23" s="45">
        <v>2</v>
      </c>
      <c r="R23" s="45">
        <v>2</v>
      </c>
      <c r="S23" s="45">
        <v>4</v>
      </c>
      <c r="T23" s="45">
        <v>4</v>
      </c>
      <c r="U23" s="40">
        <v>27</v>
      </c>
      <c r="V23" s="40">
        <v>24</v>
      </c>
      <c r="W23" s="53">
        <v>5</v>
      </c>
      <c r="X23" s="53">
        <v>4</v>
      </c>
      <c r="Y23" s="56">
        <v>3</v>
      </c>
      <c r="Z23" s="56">
        <v>2</v>
      </c>
    </row>
    <row r="24" spans="1:26">
      <c r="A24" s="73" t="s">
        <v>79</v>
      </c>
      <c r="B24" s="221">
        <f t="shared" si="0"/>
        <v>39</v>
      </c>
      <c r="C24" s="70">
        <v>36</v>
      </c>
      <c r="D24" s="24">
        <v>21</v>
      </c>
      <c r="E24" s="42">
        <v>1</v>
      </c>
      <c r="F24" s="42">
        <v>0</v>
      </c>
      <c r="G24" s="42">
        <v>2</v>
      </c>
      <c r="H24" s="42">
        <v>1</v>
      </c>
      <c r="I24" s="154">
        <f t="shared" si="1"/>
        <v>136</v>
      </c>
      <c r="J24" s="49">
        <v>136</v>
      </c>
      <c r="K24" s="154">
        <f t="shared" si="2"/>
        <v>102</v>
      </c>
      <c r="L24" s="49">
        <v>102</v>
      </c>
      <c r="M24" s="33">
        <v>42</v>
      </c>
      <c r="N24" s="33">
        <v>32</v>
      </c>
      <c r="O24" s="45">
        <v>1</v>
      </c>
      <c r="P24" s="45">
        <v>1</v>
      </c>
      <c r="Q24" s="45">
        <v>0</v>
      </c>
      <c r="R24" s="45">
        <v>0</v>
      </c>
      <c r="S24" s="45">
        <v>11</v>
      </c>
      <c r="T24" s="45">
        <v>9</v>
      </c>
      <c r="U24" s="40">
        <v>71</v>
      </c>
      <c r="V24" s="40">
        <v>51</v>
      </c>
      <c r="W24" s="53">
        <v>5</v>
      </c>
      <c r="X24" s="53">
        <v>5</v>
      </c>
      <c r="Y24" s="56">
        <v>6</v>
      </c>
      <c r="Z24" s="56">
        <v>4</v>
      </c>
    </row>
    <row r="25" spans="1:26">
      <c r="A25" s="73" t="s">
        <v>80</v>
      </c>
      <c r="B25" s="221">
        <f t="shared" si="0"/>
        <v>19</v>
      </c>
      <c r="C25" s="70">
        <v>18</v>
      </c>
      <c r="D25" s="24">
        <v>10</v>
      </c>
      <c r="E25" s="42">
        <v>1</v>
      </c>
      <c r="F25" s="42">
        <v>0</v>
      </c>
      <c r="G25" s="42">
        <v>0</v>
      </c>
      <c r="H25" s="42">
        <v>0</v>
      </c>
      <c r="I25" s="154">
        <f t="shared" si="1"/>
        <v>88</v>
      </c>
      <c r="J25" s="49">
        <v>88</v>
      </c>
      <c r="K25" s="154">
        <f t="shared" si="2"/>
        <v>71</v>
      </c>
      <c r="L25" s="49">
        <v>71</v>
      </c>
      <c r="M25" s="33">
        <v>20</v>
      </c>
      <c r="N25" s="33">
        <v>12</v>
      </c>
      <c r="O25" s="45">
        <v>1</v>
      </c>
      <c r="P25" s="45">
        <v>1</v>
      </c>
      <c r="Q25" s="45">
        <v>0</v>
      </c>
      <c r="R25" s="45">
        <v>0</v>
      </c>
      <c r="S25" s="45">
        <v>8</v>
      </c>
      <c r="T25" s="45">
        <v>7</v>
      </c>
      <c r="U25" s="40">
        <v>47</v>
      </c>
      <c r="V25" s="40">
        <v>40</v>
      </c>
      <c r="W25" s="53">
        <v>7</v>
      </c>
      <c r="X25" s="53">
        <v>7</v>
      </c>
      <c r="Y25" s="56">
        <v>5</v>
      </c>
      <c r="Z25" s="56">
        <v>4</v>
      </c>
    </row>
    <row r="26" spans="1:26">
      <c r="A26" s="73" t="s">
        <v>81</v>
      </c>
      <c r="B26" s="221">
        <f t="shared" si="0"/>
        <v>16</v>
      </c>
      <c r="C26" s="70">
        <v>14</v>
      </c>
      <c r="D26" s="24">
        <v>7</v>
      </c>
      <c r="E26" s="42">
        <v>1</v>
      </c>
      <c r="F26" s="42">
        <v>0</v>
      </c>
      <c r="G26" s="42">
        <v>1</v>
      </c>
      <c r="H26" s="42">
        <v>1</v>
      </c>
      <c r="I26" s="154">
        <f t="shared" si="1"/>
        <v>60</v>
      </c>
      <c r="J26" s="49">
        <v>60</v>
      </c>
      <c r="K26" s="154">
        <f t="shared" si="2"/>
        <v>51</v>
      </c>
      <c r="L26" s="49">
        <v>51</v>
      </c>
      <c r="M26" s="33">
        <v>16</v>
      </c>
      <c r="N26" s="33">
        <v>11</v>
      </c>
      <c r="O26" s="45">
        <v>1</v>
      </c>
      <c r="P26" s="45">
        <v>1</v>
      </c>
      <c r="Q26" s="45">
        <v>1</v>
      </c>
      <c r="R26" s="45">
        <v>1</v>
      </c>
      <c r="S26" s="45">
        <v>5</v>
      </c>
      <c r="T26" s="45">
        <v>4</v>
      </c>
      <c r="U26" s="40">
        <v>32</v>
      </c>
      <c r="V26" s="40">
        <v>30</v>
      </c>
      <c r="W26" s="53">
        <v>1</v>
      </c>
      <c r="X26" s="53">
        <v>1</v>
      </c>
      <c r="Y26" s="56">
        <v>4</v>
      </c>
      <c r="Z26" s="56">
        <v>3</v>
      </c>
    </row>
    <row r="27" spans="1:26">
      <c r="A27" s="73" t="s">
        <v>82</v>
      </c>
      <c r="B27" s="221">
        <f t="shared" si="0"/>
        <v>14</v>
      </c>
      <c r="C27" s="70">
        <v>12</v>
      </c>
      <c r="D27" s="24">
        <v>7</v>
      </c>
      <c r="E27" s="42">
        <v>1</v>
      </c>
      <c r="F27" s="42">
        <v>0</v>
      </c>
      <c r="G27" s="42">
        <v>1</v>
      </c>
      <c r="H27" s="42">
        <v>0</v>
      </c>
      <c r="I27" s="154">
        <f t="shared" si="1"/>
        <v>69</v>
      </c>
      <c r="J27" s="49">
        <v>69</v>
      </c>
      <c r="K27" s="154">
        <f t="shared" si="2"/>
        <v>52</v>
      </c>
      <c r="L27" s="49">
        <v>52</v>
      </c>
      <c r="M27" s="33">
        <v>17</v>
      </c>
      <c r="N27" s="33">
        <v>13</v>
      </c>
      <c r="O27" s="45">
        <v>0</v>
      </c>
      <c r="P27" s="45">
        <v>0</v>
      </c>
      <c r="Q27" s="45">
        <v>2</v>
      </c>
      <c r="R27" s="45">
        <v>1</v>
      </c>
      <c r="S27" s="45">
        <v>10</v>
      </c>
      <c r="T27" s="45">
        <v>8</v>
      </c>
      <c r="U27" s="40">
        <v>34</v>
      </c>
      <c r="V27" s="40">
        <v>27</v>
      </c>
      <c r="W27" s="53">
        <v>2</v>
      </c>
      <c r="X27" s="53">
        <v>0</v>
      </c>
      <c r="Y27" s="56">
        <v>4</v>
      </c>
      <c r="Z27" s="56">
        <v>3</v>
      </c>
    </row>
    <row r="28" spans="1:26">
      <c r="A28" s="73" t="s">
        <v>83</v>
      </c>
      <c r="B28" s="221">
        <f t="shared" si="0"/>
        <v>10</v>
      </c>
      <c r="C28" s="70">
        <v>8</v>
      </c>
      <c r="D28" s="24">
        <v>5</v>
      </c>
      <c r="E28" s="42">
        <v>1</v>
      </c>
      <c r="F28" s="42">
        <v>1</v>
      </c>
      <c r="G28" s="42">
        <v>1</v>
      </c>
      <c r="H28" s="42">
        <v>0</v>
      </c>
      <c r="I28" s="154">
        <f t="shared" si="1"/>
        <v>42</v>
      </c>
      <c r="J28" s="49">
        <v>42</v>
      </c>
      <c r="K28" s="154">
        <f t="shared" si="2"/>
        <v>30</v>
      </c>
      <c r="L28" s="49">
        <v>30</v>
      </c>
      <c r="M28" s="33">
        <v>11</v>
      </c>
      <c r="N28" s="33">
        <v>10</v>
      </c>
      <c r="O28" s="45">
        <v>1</v>
      </c>
      <c r="P28" s="45">
        <v>0</v>
      </c>
      <c r="Q28" s="45">
        <v>1</v>
      </c>
      <c r="R28" s="45">
        <v>0</v>
      </c>
      <c r="S28" s="45">
        <v>5</v>
      </c>
      <c r="T28" s="45">
        <v>3</v>
      </c>
      <c r="U28" s="40">
        <v>20</v>
      </c>
      <c r="V28" s="40">
        <v>14</v>
      </c>
      <c r="W28" s="53">
        <v>2</v>
      </c>
      <c r="X28" s="53">
        <v>1</v>
      </c>
      <c r="Y28" s="56">
        <v>2</v>
      </c>
      <c r="Z28" s="56">
        <v>2</v>
      </c>
    </row>
    <row r="29" spans="1:26">
      <c r="A29" s="73" t="s">
        <v>84</v>
      </c>
      <c r="B29" s="221">
        <f t="shared" si="0"/>
        <v>31</v>
      </c>
      <c r="C29" s="70">
        <v>28</v>
      </c>
      <c r="D29" s="24">
        <v>14</v>
      </c>
      <c r="E29" s="42">
        <v>1</v>
      </c>
      <c r="F29" s="42">
        <v>0</v>
      </c>
      <c r="G29" s="42">
        <v>2</v>
      </c>
      <c r="H29" s="42">
        <v>0</v>
      </c>
      <c r="I29" s="154">
        <f t="shared" si="1"/>
        <v>127</v>
      </c>
      <c r="J29" s="49">
        <v>127</v>
      </c>
      <c r="K29" s="154">
        <f t="shared" si="2"/>
        <v>98</v>
      </c>
      <c r="L29" s="49">
        <v>98</v>
      </c>
      <c r="M29" s="33">
        <v>34</v>
      </c>
      <c r="N29" s="33">
        <v>23</v>
      </c>
      <c r="O29" s="45">
        <v>1</v>
      </c>
      <c r="P29" s="45">
        <v>1</v>
      </c>
      <c r="Q29" s="45">
        <v>1</v>
      </c>
      <c r="R29" s="45">
        <v>1</v>
      </c>
      <c r="S29" s="45">
        <v>10</v>
      </c>
      <c r="T29" s="45">
        <v>6</v>
      </c>
      <c r="U29" s="40">
        <v>62</v>
      </c>
      <c r="V29" s="40">
        <v>54</v>
      </c>
      <c r="W29" s="53">
        <v>12</v>
      </c>
      <c r="X29" s="53">
        <v>7</v>
      </c>
      <c r="Y29" s="56">
        <v>7</v>
      </c>
      <c r="Z29" s="56">
        <v>6</v>
      </c>
    </row>
    <row r="30" spans="1:26">
      <c r="A30" s="73" t="s">
        <v>85</v>
      </c>
      <c r="B30" s="221">
        <f t="shared" si="0"/>
        <v>1</v>
      </c>
      <c r="C30" s="70">
        <v>1</v>
      </c>
      <c r="D30" s="24">
        <v>0</v>
      </c>
      <c r="E30" s="42">
        <v>0</v>
      </c>
      <c r="F30" s="42">
        <v>0</v>
      </c>
      <c r="G30" s="42">
        <v>0</v>
      </c>
      <c r="H30" s="42">
        <v>0</v>
      </c>
      <c r="I30" s="154">
        <f t="shared" si="1"/>
        <v>25</v>
      </c>
      <c r="J30" s="49">
        <v>25</v>
      </c>
      <c r="K30" s="154">
        <f t="shared" si="2"/>
        <v>21</v>
      </c>
      <c r="L30" s="49">
        <v>21</v>
      </c>
      <c r="M30" s="33">
        <v>0</v>
      </c>
      <c r="N30" s="33">
        <v>0</v>
      </c>
      <c r="O30" s="45">
        <v>1</v>
      </c>
      <c r="P30" s="45">
        <v>1</v>
      </c>
      <c r="Q30" s="45">
        <v>1</v>
      </c>
      <c r="R30" s="45">
        <v>1</v>
      </c>
      <c r="S30" s="45">
        <v>6</v>
      </c>
      <c r="T30" s="45">
        <v>5</v>
      </c>
      <c r="U30" s="40">
        <v>12</v>
      </c>
      <c r="V30" s="40">
        <v>11</v>
      </c>
      <c r="W30" s="53">
        <v>1</v>
      </c>
      <c r="X30" s="53">
        <v>0</v>
      </c>
      <c r="Y30" s="56">
        <v>4</v>
      </c>
      <c r="Z30" s="56">
        <v>3</v>
      </c>
    </row>
    <row r="31" spans="1:26">
      <c r="A31" s="73" t="s">
        <v>86</v>
      </c>
      <c r="B31" s="221">
        <f t="shared" si="0"/>
        <v>15</v>
      </c>
      <c r="C31" s="70">
        <v>13</v>
      </c>
      <c r="D31" s="24">
        <v>10</v>
      </c>
      <c r="E31" s="42">
        <v>1</v>
      </c>
      <c r="F31" s="42">
        <v>0</v>
      </c>
      <c r="G31" s="42">
        <v>1</v>
      </c>
      <c r="H31" s="42">
        <v>0</v>
      </c>
      <c r="I31" s="154">
        <f t="shared" si="1"/>
        <v>70</v>
      </c>
      <c r="J31" s="49">
        <v>70</v>
      </c>
      <c r="K31" s="154">
        <f t="shared" si="2"/>
        <v>54</v>
      </c>
      <c r="L31" s="49">
        <v>54</v>
      </c>
      <c r="M31" s="33">
        <v>15</v>
      </c>
      <c r="N31" s="33">
        <v>10</v>
      </c>
      <c r="O31" s="45">
        <v>1</v>
      </c>
      <c r="P31" s="45">
        <v>0</v>
      </c>
      <c r="Q31" s="45">
        <v>1</v>
      </c>
      <c r="R31" s="45">
        <v>1</v>
      </c>
      <c r="S31" s="45">
        <v>11</v>
      </c>
      <c r="T31" s="45">
        <v>9</v>
      </c>
      <c r="U31" s="40">
        <v>33</v>
      </c>
      <c r="V31" s="40">
        <v>28</v>
      </c>
      <c r="W31" s="53">
        <v>9</v>
      </c>
      <c r="X31" s="53">
        <v>6</v>
      </c>
      <c r="Y31" s="56">
        <v>0</v>
      </c>
      <c r="Z31" s="56">
        <v>0</v>
      </c>
    </row>
    <row r="32" spans="1:26">
      <c r="A32" s="73" t="s">
        <v>87</v>
      </c>
      <c r="B32" s="221">
        <f t="shared" si="0"/>
        <v>14</v>
      </c>
      <c r="C32" s="62">
        <v>12</v>
      </c>
      <c r="D32" s="62">
        <v>9</v>
      </c>
      <c r="E32" s="63">
        <v>1</v>
      </c>
      <c r="F32" s="63">
        <v>0</v>
      </c>
      <c r="G32" s="63">
        <v>1</v>
      </c>
      <c r="H32" s="63">
        <v>0</v>
      </c>
      <c r="I32" s="154">
        <f t="shared" si="1"/>
        <v>60</v>
      </c>
      <c r="J32" s="64">
        <v>60</v>
      </c>
      <c r="K32" s="154">
        <f t="shared" si="2"/>
        <v>43</v>
      </c>
      <c r="L32" s="64">
        <v>43</v>
      </c>
      <c r="M32" s="65">
        <v>11</v>
      </c>
      <c r="N32" s="65">
        <v>5</v>
      </c>
      <c r="O32" s="66">
        <v>1</v>
      </c>
      <c r="P32" s="66">
        <v>0</v>
      </c>
      <c r="Q32" s="66">
        <v>1</v>
      </c>
      <c r="R32" s="66">
        <v>0</v>
      </c>
      <c r="S32" s="66">
        <v>9</v>
      </c>
      <c r="T32" s="66">
        <v>8</v>
      </c>
      <c r="U32" s="67">
        <v>25</v>
      </c>
      <c r="V32" s="67">
        <v>20</v>
      </c>
      <c r="W32" s="68">
        <v>7</v>
      </c>
      <c r="X32" s="68">
        <v>6</v>
      </c>
      <c r="Y32" s="69">
        <v>6</v>
      </c>
      <c r="Z32" s="69">
        <v>4</v>
      </c>
    </row>
    <row r="33" spans="1:26">
      <c r="A33" s="73" t="s">
        <v>88</v>
      </c>
      <c r="B33" s="221">
        <f t="shared" si="0"/>
        <v>9</v>
      </c>
      <c r="C33" s="62">
        <v>8</v>
      </c>
      <c r="D33" s="62">
        <v>3</v>
      </c>
      <c r="E33" s="63">
        <v>1</v>
      </c>
      <c r="F33" s="63">
        <v>0</v>
      </c>
      <c r="G33" s="63">
        <v>0</v>
      </c>
      <c r="H33" s="63">
        <v>0</v>
      </c>
      <c r="I33" s="154">
        <f t="shared" si="1"/>
        <v>48</v>
      </c>
      <c r="J33" s="64">
        <v>48</v>
      </c>
      <c r="K33" s="154">
        <f t="shared" si="2"/>
        <v>33</v>
      </c>
      <c r="L33" s="64">
        <v>33</v>
      </c>
      <c r="M33" s="65">
        <v>11</v>
      </c>
      <c r="N33" s="65">
        <v>6</v>
      </c>
      <c r="O33" s="66">
        <v>1</v>
      </c>
      <c r="P33" s="66">
        <v>0</v>
      </c>
      <c r="Q33" s="66">
        <v>1</v>
      </c>
      <c r="R33" s="66">
        <v>0</v>
      </c>
      <c r="S33" s="66">
        <v>6</v>
      </c>
      <c r="T33" s="66">
        <v>5</v>
      </c>
      <c r="U33" s="67">
        <v>27</v>
      </c>
      <c r="V33" s="67">
        <v>21</v>
      </c>
      <c r="W33" s="68">
        <v>0</v>
      </c>
      <c r="X33" s="68">
        <v>0</v>
      </c>
      <c r="Y33" s="69">
        <v>2</v>
      </c>
      <c r="Z33" s="69">
        <v>1</v>
      </c>
    </row>
    <row r="34" spans="1:26">
      <c r="A34" s="73" t="s">
        <v>89</v>
      </c>
      <c r="B34" s="221">
        <f t="shared" si="0"/>
        <v>14</v>
      </c>
      <c r="C34" s="62">
        <v>12</v>
      </c>
      <c r="D34" s="62">
        <v>10</v>
      </c>
      <c r="E34" s="63">
        <v>1</v>
      </c>
      <c r="F34" s="63">
        <v>0</v>
      </c>
      <c r="G34" s="63">
        <v>1</v>
      </c>
      <c r="H34" s="63">
        <v>1</v>
      </c>
      <c r="I34" s="154">
        <f t="shared" si="1"/>
        <v>56</v>
      </c>
      <c r="J34" s="64">
        <v>56</v>
      </c>
      <c r="K34" s="154">
        <f t="shared" si="2"/>
        <v>46</v>
      </c>
      <c r="L34" s="64">
        <v>46</v>
      </c>
      <c r="M34" s="65">
        <v>15</v>
      </c>
      <c r="N34" s="65">
        <v>13</v>
      </c>
      <c r="O34" s="66">
        <v>1</v>
      </c>
      <c r="P34" s="66">
        <v>1</v>
      </c>
      <c r="Q34" s="66">
        <v>0</v>
      </c>
      <c r="R34" s="66">
        <v>0</v>
      </c>
      <c r="S34" s="66">
        <v>6</v>
      </c>
      <c r="T34" s="66">
        <v>3</v>
      </c>
      <c r="U34" s="67">
        <v>31</v>
      </c>
      <c r="V34" s="67">
        <v>26</v>
      </c>
      <c r="W34" s="68">
        <v>1</v>
      </c>
      <c r="X34" s="68">
        <v>1</v>
      </c>
      <c r="Y34" s="69">
        <v>2</v>
      </c>
      <c r="Z34" s="69">
        <v>2</v>
      </c>
    </row>
    <row r="35" spans="1:26">
      <c r="A35" s="74" t="s">
        <v>90</v>
      </c>
      <c r="B35" s="221">
        <f t="shared" si="0"/>
        <v>42</v>
      </c>
      <c r="C35" s="62">
        <v>40</v>
      </c>
      <c r="D35" s="62">
        <v>17</v>
      </c>
      <c r="E35" s="63">
        <v>1</v>
      </c>
      <c r="F35" s="63">
        <v>0</v>
      </c>
      <c r="G35" s="63">
        <v>1</v>
      </c>
      <c r="H35" s="63">
        <v>0</v>
      </c>
      <c r="I35" s="154">
        <f t="shared" si="1"/>
        <v>24</v>
      </c>
      <c r="J35" s="64">
        <v>24</v>
      </c>
      <c r="K35" s="154">
        <f t="shared" si="2"/>
        <v>18</v>
      </c>
      <c r="L35" s="64">
        <v>18</v>
      </c>
      <c r="M35" s="65">
        <v>7</v>
      </c>
      <c r="N35" s="65">
        <v>5</v>
      </c>
      <c r="O35" s="66">
        <v>0</v>
      </c>
      <c r="P35" s="66">
        <v>0</v>
      </c>
      <c r="Q35" s="66">
        <v>2</v>
      </c>
      <c r="R35" s="66">
        <v>1</v>
      </c>
      <c r="S35" s="66">
        <v>5</v>
      </c>
      <c r="T35" s="66">
        <v>4</v>
      </c>
      <c r="U35" s="67">
        <v>5</v>
      </c>
      <c r="V35" s="67">
        <v>5</v>
      </c>
      <c r="W35" s="68">
        <v>1</v>
      </c>
      <c r="X35" s="68">
        <v>0</v>
      </c>
      <c r="Y35" s="69">
        <v>4</v>
      </c>
      <c r="Z35" s="69">
        <v>3</v>
      </c>
    </row>
    <row r="36" spans="1:26">
      <c r="A36" s="140" t="s">
        <v>141</v>
      </c>
      <c r="B36" s="221">
        <f t="shared" si="0"/>
        <v>0</v>
      </c>
      <c r="C36" s="62">
        <v>0</v>
      </c>
      <c r="D36" s="62">
        <v>0</v>
      </c>
      <c r="E36" s="63">
        <v>0</v>
      </c>
      <c r="F36" s="63">
        <v>0</v>
      </c>
      <c r="G36" s="63">
        <v>0</v>
      </c>
      <c r="H36" s="63">
        <v>0</v>
      </c>
      <c r="I36" s="154">
        <f t="shared" si="1"/>
        <v>5</v>
      </c>
      <c r="J36" s="64">
        <v>5</v>
      </c>
      <c r="K36" s="154">
        <f t="shared" si="2"/>
        <v>4</v>
      </c>
      <c r="L36" s="64">
        <v>4</v>
      </c>
      <c r="M36" s="65">
        <v>0</v>
      </c>
      <c r="N36" s="65">
        <v>0</v>
      </c>
      <c r="O36" s="66">
        <v>0</v>
      </c>
      <c r="P36" s="66">
        <v>0</v>
      </c>
      <c r="Q36" s="66">
        <v>0</v>
      </c>
      <c r="R36" s="66">
        <v>0</v>
      </c>
      <c r="S36" s="66">
        <v>5</v>
      </c>
      <c r="T36" s="66">
        <v>4</v>
      </c>
      <c r="U36" s="67">
        <v>0</v>
      </c>
      <c r="V36" s="67">
        <v>0</v>
      </c>
      <c r="W36" s="68">
        <v>0</v>
      </c>
      <c r="X36" s="68">
        <v>0</v>
      </c>
      <c r="Y36" s="69">
        <v>0</v>
      </c>
      <c r="Z36" s="69">
        <v>0</v>
      </c>
    </row>
    <row r="37" spans="1:26" thickBot="1">
      <c r="A37" s="5" t="s">
        <v>1</v>
      </c>
      <c r="B37" s="181">
        <f>SUM(B11:B36)</f>
        <v>518</v>
      </c>
      <c r="C37" s="25">
        <f>SUM(C11:C35)</f>
        <v>470</v>
      </c>
      <c r="D37" s="25">
        <f t="shared" ref="D37:H37" si="3">SUM(D11:D35)</f>
        <v>267</v>
      </c>
      <c r="E37" s="99">
        <f t="shared" si="3"/>
        <v>24</v>
      </c>
      <c r="F37" s="99">
        <f t="shared" si="3"/>
        <v>4</v>
      </c>
      <c r="G37" s="99">
        <f t="shared" si="3"/>
        <v>24</v>
      </c>
      <c r="H37" s="99">
        <f t="shared" si="3"/>
        <v>8</v>
      </c>
      <c r="I37" s="182">
        <f t="shared" ref="I37:Z37" si="4">SUM(I11:I36)</f>
        <v>1983</v>
      </c>
      <c r="J37" s="104">
        <f t="shared" si="4"/>
        <v>1983</v>
      </c>
      <c r="K37" s="182">
        <f t="shared" si="4"/>
        <v>1501</v>
      </c>
      <c r="L37" s="104">
        <f t="shared" si="4"/>
        <v>1501</v>
      </c>
      <c r="M37" s="105">
        <f t="shared" si="4"/>
        <v>553</v>
      </c>
      <c r="N37" s="105">
        <f t="shared" si="4"/>
        <v>390</v>
      </c>
      <c r="O37" s="100">
        <f t="shared" si="4"/>
        <v>21</v>
      </c>
      <c r="P37" s="100">
        <f t="shared" si="4"/>
        <v>15</v>
      </c>
      <c r="Q37" s="100">
        <f t="shared" si="4"/>
        <v>28</v>
      </c>
      <c r="R37" s="100">
        <f t="shared" si="4"/>
        <v>17</v>
      </c>
      <c r="S37" s="100">
        <f t="shared" si="4"/>
        <v>200</v>
      </c>
      <c r="T37" s="100">
        <f t="shared" si="4"/>
        <v>154</v>
      </c>
      <c r="U37" s="101">
        <f t="shared" si="4"/>
        <v>981</v>
      </c>
      <c r="V37" s="101">
        <f t="shared" si="4"/>
        <v>788</v>
      </c>
      <c r="W37" s="102">
        <f t="shared" si="4"/>
        <v>107</v>
      </c>
      <c r="X37" s="102">
        <f t="shared" si="4"/>
        <v>71</v>
      </c>
      <c r="Y37" s="103">
        <f t="shared" si="4"/>
        <v>93</v>
      </c>
      <c r="Z37" s="103">
        <f t="shared" si="4"/>
        <v>66</v>
      </c>
    </row>
  </sheetData>
  <mergeCells count="27">
    <mergeCell ref="S6:W6"/>
    <mergeCell ref="X1:Z1"/>
    <mergeCell ref="X2:Z2"/>
    <mergeCell ref="X3:Z3"/>
    <mergeCell ref="A4:Z4"/>
    <mergeCell ref="A5:Z5"/>
    <mergeCell ref="M8:N8"/>
    <mergeCell ref="O8:P8"/>
    <mergeCell ref="Q8:R8"/>
    <mergeCell ref="S8:T8"/>
    <mergeCell ref="U8:V8"/>
    <mergeCell ref="Y7:Z8"/>
    <mergeCell ref="A8:A9"/>
    <mergeCell ref="C8:C9"/>
    <mergeCell ref="D8:D9"/>
    <mergeCell ref="E8:E9"/>
    <mergeCell ref="F8:F9"/>
    <mergeCell ref="G8:G9"/>
    <mergeCell ref="H8:H9"/>
    <mergeCell ref="J8:J9"/>
    <mergeCell ref="L8:L9"/>
    <mergeCell ref="C7:D7"/>
    <mergeCell ref="E7:F7"/>
    <mergeCell ref="J7:L7"/>
    <mergeCell ref="M7:N7"/>
    <mergeCell ref="O7:V7"/>
    <mergeCell ref="W7:X8"/>
  </mergeCells>
  <pageMargins left="0.7" right="0.7" top="0.75" bottom="0.75" header="0.3" footer="0.3"/>
  <pageSetup paperSize="9" scale="3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028A5-BB08-4636-A296-6B6323EBA9DA}">
  <sheetPr>
    <pageSetUpPr fitToPage="1"/>
  </sheetPr>
  <dimension ref="A1:Z36"/>
  <sheetViews>
    <sheetView zoomScale="54" zoomScaleNormal="54" workbookViewId="0">
      <selection sqref="A1:Z36"/>
    </sheetView>
  </sheetViews>
  <sheetFormatPr defaultRowHeight="15"/>
  <cols>
    <col min="1" max="1" width="57.140625" customWidth="1"/>
    <col min="2" max="2" width="22.85546875" style="218" hidden="1" customWidth="1"/>
    <col min="3" max="8" width="15.7109375" customWidth="1"/>
    <col min="9" max="9" width="15.7109375" style="141" hidden="1" customWidth="1"/>
    <col min="10" max="10" width="15.7109375" customWidth="1"/>
    <col min="11" max="11" width="15.7109375" style="141" hidden="1" customWidth="1"/>
    <col min="12" max="21" width="15.7109375" customWidth="1"/>
    <col min="22" max="22" width="15.28515625" customWidth="1"/>
    <col min="23" max="23" width="15.7109375" customWidth="1"/>
    <col min="24" max="25" width="16.5703125" customWidth="1"/>
    <col min="26" max="26" width="17.5703125" customWidth="1"/>
  </cols>
  <sheetData>
    <row r="1" spans="1:26" ht="18.75">
      <c r="X1" s="275" t="s">
        <v>24</v>
      </c>
      <c r="Y1" s="276"/>
      <c r="Z1" s="276"/>
    </row>
    <row r="2" spans="1:26" ht="18.75">
      <c r="X2" s="277" t="s">
        <v>26</v>
      </c>
      <c r="Y2" s="277"/>
      <c r="Z2" s="277"/>
    </row>
    <row r="3" spans="1:26" ht="18.75">
      <c r="X3" s="275" t="s">
        <v>25</v>
      </c>
      <c r="Y3" s="275"/>
      <c r="Z3" s="275"/>
    </row>
    <row r="4" spans="1:26" ht="22.5">
      <c r="A4" s="238" t="s">
        <v>147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</row>
    <row r="5" spans="1:26" ht="15.75" thickBot="1">
      <c r="A5" s="246" t="s">
        <v>0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</row>
    <row r="6" spans="1:26" ht="23.25" thickBot="1">
      <c r="A6" s="39"/>
      <c r="B6" s="142"/>
      <c r="C6" s="58"/>
      <c r="D6" s="58"/>
      <c r="E6" s="58"/>
      <c r="F6" s="58"/>
      <c r="G6" s="58"/>
      <c r="H6" s="58"/>
      <c r="I6" s="149"/>
      <c r="J6" s="59"/>
      <c r="K6" s="157"/>
      <c r="L6" s="60"/>
      <c r="M6" s="39"/>
      <c r="N6" s="39"/>
      <c r="O6" s="39"/>
      <c r="P6" s="39"/>
      <c r="Q6" s="39"/>
      <c r="R6" s="39"/>
      <c r="S6" s="263" t="s">
        <v>17</v>
      </c>
      <c r="T6" s="263"/>
      <c r="U6" s="263"/>
      <c r="V6" s="263"/>
      <c r="W6" s="263"/>
      <c r="X6" s="39"/>
      <c r="Y6" s="39"/>
      <c r="Z6" s="39"/>
    </row>
    <row r="7" spans="1:26" ht="33.75" customHeight="1">
      <c r="A7" s="71">
        <v>45839</v>
      </c>
      <c r="B7" s="185"/>
      <c r="C7" s="285" t="s">
        <v>7</v>
      </c>
      <c r="D7" s="265"/>
      <c r="E7" s="266" t="s">
        <v>15</v>
      </c>
      <c r="F7" s="267"/>
      <c r="G7" s="46" t="s">
        <v>16</v>
      </c>
      <c r="H7" s="46"/>
      <c r="I7" s="150"/>
      <c r="J7" s="268" t="s">
        <v>17</v>
      </c>
      <c r="K7" s="269"/>
      <c r="L7" s="270"/>
      <c r="M7" s="271" t="s">
        <v>18</v>
      </c>
      <c r="N7" s="272"/>
      <c r="O7" s="273" t="s">
        <v>10</v>
      </c>
      <c r="P7" s="274"/>
      <c r="Q7" s="274"/>
      <c r="R7" s="274"/>
      <c r="S7" s="274"/>
      <c r="T7" s="274"/>
      <c r="U7" s="274"/>
      <c r="V7" s="274"/>
      <c r="W7" s="253" t="s">
        <v>20</v>
      </c>
      <c r="X7" s="254"/>
      <c r="Y7" s="257" t="s">
        <v>11</v>
      </c>
      <c r="Z7" s="258"/>
    </row>
    <row r="8" spans="1:26" ht="86.25" customHeight="1">
      <c r="A8" s="240" t="s">
        <v>9</v>
      </c>
      <c r="B8" s="186"/>
      <c r="C8" s="283" t="s">
        <v>12</v>
      </c>
      <c r="D8" s="249" t="s">
        <v>14</v>
      </c>
      <c r="E8" s="251" t="s">
        <v>12</v>
      </c>
      <c r="F8" s="251" t="s">
        <v>14</v>
      </c>
      <c r="G8" s="251" t="s">
        <v>12</v>
      </c>
      <c r="H8" s="251" t="s">
        <v>14</v>
      </c>
      <c r="I8" s="151"/>
      <c r="J8" s="244" t="s">
        <v>19</v>
      </c>
      <c r="K8" s="151"/>
      <c r="L8" s="244" t="s">
        <v>13</v>
      </c>
      <c r="M8" s="247" t="s">
        <v>27</v>
      </c>
      <c r="N8" s="248"/>
      <c r="O8" s="261" t="s">
        <v>22</v>
      </c>
      <c r="P8" s="262"/>
      <c r="Q8" s="261" t="s">
        <v>23</v>
      </c>
      <c r="R8" s="262"/>
      <c r="S8" s="261" t="s">
        <v>21</v>
      </c>
      <c r="T8" s="262"/>
      <c r="U8" s="281" t="s">
        <v>28</v>
      </c>
      <c r="V8" s="282"/>
      <c r="W8" s="255"/>
      <c r="X8" s="256"/>
      <c r="Y8" s="259"/>
      <c r="Z8" s="260"/>
    </row>
    <row r="9" spans="1:26" ht="37.5">
      <c r="A9" s="241"/>
      <c r="B9" s="187"/>
      <c r="C9" s="284"/>
      <c r="D9" s="250"/>
      <c r="E9" s="252"/>
      <c r="F9" s="252"/>
      <c r="G9" s="252"/>
      <c r="H9" s="252"/>
      <c r="I9" s="152"/>
      <c r="J9" s="245"/>
      <c r="K9" s="152"/>
      <c r="L9" s="245"/>
      <c r="M9" s="35" t="s">
        <v>12</v>
      </c>
      <c r="N9" s="32" t="s">
        <v>14</v>
      </c>
      <c r="O9" s="43" t="s">
        <v>19</v>
      </c>
      <c r="P9" s="43" t="s">
        <v>14</v>
      </c>
      <c r="Q9" s="43" t="s">
        <v>19</v>
      </c>
      <c r="R9" s="43" t="s">
        <v>14</v>
      </c>
      <c r="S9" s="43" t="s">
        <v>19</v>
      </c>
      <c r="T9" s="43" t="s">
        <v>14</v>
      </c>
      <c r="U9" s="36" t="s">
        <v>19</v>
      </c>
      <c r="V9" s="36" t="s">
        <v>14</v>
      </c>
      <c r="W9" s="50" t="s">
        <v>19</v>
      </c>
      <c r="X9" s="50" t="s">
        <v>14</v>
      </c>
      <c r="Y9" s="54" t="s">
        <v>19</v>
      </c>
      <c r="Z9" s="54" t="s">
        <v>14</v>
      </c>
    </row>
    <row r="10" spans="1:26" ht="15.75">
      <c r="A10" s="72">
        <v>1</v>
      </c>
      <c r="B10" s="146"/>
      <c r="C10" s="23">
        <v>2</v>
      </c>
      <c r="D10" s="23">
        <v>3</v>
      </c>
      <c r="E10" s="41">
        <v>4</v>
      </c>
      <c r="F10" s="41">
        <v>5</v>
      </c>
      <c r="G10" s="41">
        <v>6</v>
      </c>
      <c r="H10" s="41">
        <v>7</v>
      </c>
      <c r="I10" s="153"/>
      <c r="J10" s="47">
        <v>8</v>
      </c>
      <c r="K10" s="153"/>
      <c r="L10" s="48">
        <v>9</v>
      </c>
      <c r="M10" s="29">
        <v>10</v>
      </c>
      <c r="N10" s="17">
        <v>11</v>
      </c>
      <c r="O10" s="44">
        <v>12</v>
      </c>
      <c r="P10" s="44">
        <v>13</v>
      </c>
      <c r="Q10" s="44">
        <v>14</v>
      </c>
      <c r="R10" s="44">
        <v>15</v>
      </c>
      <c r="S10" s="44">
        <v>16</v>
      </c>
      <c r="T10" s="44">
        <v>17</v>
      </c>
      <c r="U10" s="28">
        <v>18</v>
      </c>
      <c r="V10" s="28">
        <v>19</v>
      </c>
      <c r="W10" s="51">
        <v>20</v>
      </c>
      <c r="X10" s="52">
        <v>21</v>
      </c>
      <c r="Y10" s="55">
        <v>22</v>
      </c>
      <c r="Z10" s="57">
        <v>23</v>
      </c>
    </row>
    <row r="11" spans="1:26" ht="23.25">
      <c r="A11" s="73" t="s">
        <v>91</v>
      </c>
      <c r="B11" s="219">
        <f>C11+E11+G11</f>
        <v>10</v>
      </c>
      <c r="C11" s="189">
        <v>8</v>
      </c>
      <c r="D11" s="190">
        <v>2</v>
      </c>
      <c r="E11" s="191">
        <v>1</v>
      </c>
      <c r="F11" s="191">
        <v>0</v>
      </c>
      <c r="G11" s="191">
        <v>1</v>
      </c>
      <c r="H11" s="191">
        <v>1</v>
      </c>
      <c r="I11" s="192">
        <f>M11+O11+Q11+S11+U11+W11+Y11</f>
        <v>52</v>
      </c>
      <c r="J11" s="193">
        <v>52</v>
      </c>
      <c r="K11" s="192">
        <f>N11+P11+R11+T11+V11+X11+Z11</f>
        <v>42</v>
      </c>
      <c r="L11" s="193">
        <v>42</v>
      </c>
      <c r="M11" s="194">
        <v>11</v>
      </c>
      <c r="N11" s="194">
        <v>9</v>
      </c>
      <c r="O11" s="195">
        <v>1</v>
      </c>
      <c r="P11" s="195">
        <v>1</v>
      </c>
      <c r="Q11" s="195">
        <v>1</v>
      </c>
      <c r="R11" s="195">
        <v>0</v>
      </c>
      <c r="S11" s="195">
        <v>4</v>
      </c>
      <c r="T11" s="195">
        <v>3</v>
      </c>
      <c r="U11" s="196">
        <v>27</v>
      </c>
      <c r="V11" s="196">
        <v>22</v>
      </c>
      <c r="W11" s="197">
        <v>5</v>
      </c>
      <c r="X11" s="197">
        <v>4</v>
      </c>
      <c r="Y11" s="198">
        <v>3</v>
      </c>
      <c r="Z11" s="198">
        <v>3</v>
      </c>
    </row>
    <row r="12" spans="1:26" ht="23.25">
      <c r="A12" s="73" t="s">
        <v>92</v>
      </c>
      <c r="B12" s="219">
        <f t="shared" ref="B12:B35" si="0">C12+E12+G12</f>
        <v>7</v>
      </c>
      <c r="C12" s="190">
        <v>6</v>
      </c>
      <c r="D12" s="190">
        <v>3</v>
      </c>
      <c r="E12" s="191">
        <v>1</v>
      </c>
      <c r="F12" s="191">
        <v>1</v>
      </c>
      <c r="G12" s="191">
        <v>0</v>
      </c>
      <c r="H12" s="191">
        <v>0</v>
      </c>
      <c r="I12" s="192">
        <f t="shared" ref="I12:I35" si="1">M12+O12+Q12+S12+U12+W12+Y12</f>
        <v>56</v>
      </c>
      <c r="J12" s="193">
        <v>56</v>
      </c>
      <c r="K12" s="192">
        <f t="shared" ref="K12:K35" si="2">N12+P12+R12+T12+V12+X12+Z12</f>
        <v>41</v>
      </c>
      <c r="L12" s="193">
        <v>41</v>
      </c>
      <c r="M12" s="194">
        <v>12</v>
      </c>
      <c r="N12" s="194">
        <v>8</v>
      </c>
      <c r="O12" s="195">
        <v>1</v>
      </c>
      <c r="P12" s="195">
        <v>0</v>
      </c>
      <c r="Q12" s="195">
        <v>1</v>
      </c>
      <c r="R12" s="195">
        <v>1</v>
      </c>
      <c r="S12" s="195">
        <v>5</v>
      </c>
      <c r="T12" s="195">
        <v>4</v>
      </c>
      <c r="U12" s="196">
        <v>23</v>
      </c>
      <c r="V12" s="196">
        <v>17</v>
      </c>
      <c r="W12" s="197">
        <v>9</v>
      </c>
      <c r="X12" s="197">
        <v>8</v>
      </c>
      <c r="Y12" s="198">
        <v>5</v>
      </c>
      <c r="Z12" s="198">
        <v>3</v>
      </c>
    </row>
    <row r="13" spans="1:26" ht="23.25">
      <c r="A13" s="73" t="s">
        <v>93</v>
      </c>
      <c r="B13" s="219">
        <f t="shared" si="0"/>
        <v>35</v>
      </c>
      <c r="C13" s="190">
        <v>32</v>
      </c>
      <c r="D13" s="190">
        <v>19</v>
      </c>
      <c r="E13" s="191">
        <v>1</v>
      </c>
      <c r="F13" s="191">
        <v>0</v>
      </c>
      <c r="G13" s="191">
        <v>2</v>
      </c>
      <c r="H13" s="191">
        <v>0</v>
      </c>
      <c r="I13" s="192">
        <f t="shared" si="1"/>
        <v>142</v>
      </c>
      <c r="J13" s="199">
        <v>142</v>
      </c>
      <c r="K13" s="192">
        <f t="shared" si="2"/>
        <v>118</v>
      </c>
      <c r="L13" s="199">
        <v>118</v>
      </c>
      <c r="M13" s="200">
        <v>37</v>
      </c>
      <c r="N13" s="200">
        <v>32</v>
      </c>
      <c r="O13" s="195">
        <v>1</v>
      </c>
      <c r="P13" s="195">
        <v>0</v>
      </c>
      <c r="Q13" s="195">
        <v>1</v>
      </c>
      <c r="R13" s="195">
        <v>0</v>
      </c>
      <c r="S13" s="195">
        <v>8</v>
      </c>
      <c r="T13" s="195">
        <v>6</v>
      </c>
      <c r="U13" s="196">
        <v>65</v>
      </c>
      <c r="V13" s="196">
        <v>53</v>
      </c>
      <c r="W13" s="197">
        <v>22</v>
      </c>
      <c r="X13" s="197">
        <v>21</v>
      </c>
      <c r="Y13" s="198">
        <v>8</v>
      </c>
      <c r="Z13" s="198">
        <v>6</v>
      </c>
    </row>
    <row r="14" spans="1:26" ht="23.25">
      <c r="A14" s="73" t="s">
        <v>94</v>
      </c>
      <c r="B14" s="219">
        <f t="shared" si="0"/>
        <v>26</v>
      </c>
      <c r="C14" s="189">
        <v>25</v>
      </c>
      <c r="D14" s="190">
        <v>21</v>
      </c>
      <c r="E14" s="191">
        <v>0</v>
      </c>
      <c r="F14" s="191">
        <v>0</v>
      </c>
      <c r="G14" s="191">
        <v>1</v>
      </c>
      <c r="H14" s="191">
        <v>1</v>
      </c>
      <c r="I14" s="192">
        <f t="shared" si="1"/>
        <v>78</v>
      </c>
      <c r="J14" s="193">
        <v>78</v>
      </c>
      <c r="K14" s="192">
        <f t="shared" si="2"/>
        <v>67</v>
      </c>
      <c r="L14" s="193">
        <v>67</v>
      </c>
      <c r="M14" s="194">
        <v>24</v>
      </c>
      <c r="N14" s="194">
        <v>21</v>
      </c>
      <c r="O14" s="195">
        <v>1</v>
      </c>
      <c r="P14" s="195">
        <v>1</v>
      </c>
      <c r="Q14" s="195">
        <v>1</v>
      </c>
      <c r="R14" s="195">
        <v>0</v>
      </c>
      <c r="S14" s="195">
        <v>9</v>
      </c>
      <c r="T14" s="195">
        <v>7</v>
      </c>
      <c r="U14" s="196">
        <v>31</v>
      </c>
      <c r="V14" s="196">
        <v>27</v>
      </c>
      <c r="W14" s="197">
        <v>8</v>
      </c>
      <c r="X14" s="197">
        <v>7</v>
      </c>
      <c r="Y14" s="198">
        <v>4</v>
      </c>
      <c r="Z14" s="198">
        <v>4</v>
      </c>
    </row>
    <row r="15" spans="1:26" ht="23.25">
      <c r="A15" s="73" t="s">
        <v>95</v>
      </c>
      <c r="B15" s="219">
        <f t="shared" si="0"/>
        <v>16</v>
      </c>
      <c r="C15" s="189">
        <v>14</v>
      </c>
      <c r="D15" s="190">
        <v>10</v>
      </c>
      <c r="E15" s="191">
        <v>1</v>
      </c>
      <c r="F15" s="191">
        <v>0</v>
      </c>
      <c r="G15" s="191">
        <v>1</v>
      </c>
      <c r="H15" s="191">
        <v>0</v>
      </c>
      <c r="I15" s="192">
        <f t="shared" si="1"/>
        <v>78</v>
      </c>
      <c r="J15" s="193">
        <v>78</v>
      </c>
      <c r="K15" s="192">
        <f t="shared" si="2"/>
        <v>63</v>
      </c>
      <c r="L15" s="193">
        <v>63</v>
      </c>
      <c r="M15" s="194">
        <v>19</v>
      </c>
      <c r="N15" s="194">
        <v>18</v>
      </c>
      <c r="O15" s="195">
        <v>1</v>
      </c>
      <c r="P15" s="195">
        <v>0</v>
      </c>
      <c r="Q15" s="195">
        <v>2</v>
      </c>
      <c r="R15" s="195">
        <v>2</v>
      </c>
      <c r="S15" s="195">
        <v>8</v>
      </c>
      <c r="T15" s="195">
        <v>4</v>
      </c>
      <c r="U15" s="196">
        <v>39</v>
      </c>
      <c r="V15" s="196">
        <v>34</v>
      </c>
      <c r="W15" s="197">
        <v>5</v>
      </c>
      <c r="X15" s="197">
        <v>1</v>
      </c>
      <c r="Y15" s="198">
        <v>4</v>
      </c>
      <c r="Z15" s="198">
        <v>4</v>
      </c>
    </row>
    <row r="16" spans="1:26" ht="23.25">
      <c r="A16" s="73" t="s">
        <v>96</v>
      </c>
      <c r="B16" s="219">
        <f t="shared" si="0"/>
        <v>8</v>
      </c>
      <c r="C16" s="189">
        <v>7</v>
      </c>
      <c r="D16" s="190">
        <v>2</v>
      </c>
      <c r="E16" s="191">
        <v>1</v>
      </c>
      <c r="F16" s="191">
        <v>1</v>
      </c>
      <c r="G16" s="191">
        <v>0</v>
      </c>
      <c r="H16" s="191">
        <v>0</v>
      </c>
      <c r="I16" s="192">
        <f t="shared" si="1"/>
        <v>44</v>
      </c>
      <c r="J16" s="193">
        <v>44</v>
      </c>
      <c r="K16" s="192">
        <f t="shared" si="2"/>
        <v>39</v>
      </c>
      <c r="L16" s="193">
        <v>39</v>
      </c>
      <c r="M16" s="194">
        <v>8</v>
      </c>
      <c r="N16" s="194">
        <v>8</v>
      </c>
      <c r="O16" s="195">
        <v>1</v>
      </c>
      <c r="P16" s="195">
        <v>1</v>
      </c>
      <c r="Q16" s="195">
        <v>1</v>
      </c>
      <c r="R16" s="195">
        <v>1</v>
      </c>
      <c r="S16" s="195">
        <v>7</v>
      </c>
      <c r="T16" s="195">
        <v>7</v>
      </c>
      <c r="U16" s="196">
        <v>20</v>
      </c>
      <c r="V16" s="196">
        <v>17</v>
      </c>
      <c r="W16" s="197">
        <v>4</v>
      </c>
      <c r="X16" s="197">
        <v>3</v>
      </c>
      <c r="Y16" s="198">
        <v>3</v>
      </c>
      <c r="Z16" s="198">
        <v>2</v>
      </c>
    </row>
    <row r="17" spans="1:26" ht="23.25">
      <c r="A17" s="73" t="s">
        <v>97</v>
      </c>
      <c r="B17" s="219">
        <f t="shared" si="0"/>
        <v>19</v>
      </c>
      <c r="C17" s="189">
        <v>17</v>
      </c>
      <c r="D17" s="190">
        <v>10</v>
      </c>
      <c r="E17" s="191">
        <v>1</v>
      </c>
      <c r="F17" s="191">
        <v>0</v>
      </c>
      <c r="G17" s="191">
        <v>1</v>
      </c>
      <c r="H17" s="191">
        <v>0</v>
      </c>
      <c r="I17" s="192">
        <f t="shared" si="1"/>
        <v>80</v>
      </c>
      <c r="J17" s="193">
        <v>80</v>
      </c>
      <c r="K17" s="192">
        <f t="shared" si="2"/>
        <v>71</v>
      </c>
      <c r="L17" s="193">
        <v>71</v>
      </c>
      <c r="M17" s="194">
        <v>21</v>
      </c>
      <c r="N17" s="194">
        <v>19</v>
      </c>
      <c r="O17" s="195">
        <v>1</v>
      </c>
      <c r="P17" s="195">
        <v>1</v>
      </c>
      <c r="Q17" s="195">
        <v>2</v>
      </c>
      <c r="R17" s="195">
        <v>2</v>
      </c>
      <c r="S17" s="195">
        <v>5</v>
      </c>
      <c r="T17" s="195">
        <v>4</v>
      </c>
      <c r="U17" s="196">
        <v>29</v>
      </c>
      <c r="V17" s="196">
        <v>27</v>
      </c>
      <c r="W17" s="197">
        <v>15</v>
      </c>
      <c r="X17" s="197">
        <v>12</v>
      </c>
      <c r="Y17" s="198">
        <v>7</v>
      </c>
      <c r="Z17" s="198">
        <v>6</v>
      </c>
    </row>
    <row r="18" spans="1:26" ht="23.25">
      <c r="A18" s="73" t="s">
        <v>98</v>
      </c>
      <c r="B18" s="219">
        <f t="shared" si="0"/>
        <v>11</v>
      </c>
      <c r="C18" s="189">
        <v>9</v>
      </c>
      <c r="D18" s="190">
        <v>8</v>
      </c>
      <c r="E18" s="191">
        <v>1</v>
      </c>
      <c r="F18" s="191">
        <v>0</v>
      </c>
      <c r="G18" s="191">
        <v>1</v>
      </c>
      <c r="H18" s="191">
        <v>0</v>
      </c>
      <c r="I18" s="192">
        <f t="shared" si="1"/>
        <v>54</v>
      </c>
      <c r="J18" s="193">
        <v>54</v>
      </c>
      <c r="K18" s="192">
        <f t="shared" si="2"/>
        <v>44</v>
      </c>
      <c r="L18" s="193">
        <v>44</v>
      </c>
      <c r="M18" s="194">
        <v>11</v>
      </c>
      <c r="N18" s="194">
        <v>11</v>
      </c>
      <c r="O18" s="195">
        <v>1</v>
      </c>
      <c r="P18" s="195">
        <v>0</v>
      </c>
      <c r="Q18" s="195">
        <v>0</v>
      </c>
      <c r="R18" s="195">
        <v>0</v>
      </c>
      <c r="S18" s="195">
        <v>7</v>
      </c>
      <c r="T18" s="195">
        <v>4</v>
      </c>
      <c r="U18" s="196">
        <v>23</v>
      </c>
      <c r="V18" s="196">
        <v>20</v>
      </c>
      <c r="W18" s="197">
        <v>7</v>
      </c>
      <c r="X18" s="197">
        <v>5</v>
      </c>
      <c r="Y18" s="198">
        <v>5</v>
      </c>
      <c r="Z18" s="198">
        <v>4</v>
      </c>
    </row>
    <row r="19" spans="1:26" ht="23.25">
      <c r="A19" s="73" t="s">
        <v>99</v>
      </c>
      <c r="B19" s="219">
        <f t="shared" si="0"/>
        <v>27</v>
      </c>
      <c r="C19" s="189">
        <v>25</v>
      </c>
      <c r="D19" s="190">
        <v>14</v>
      </c>
      <c r="E19" s="191">
        <v>1</v>
      </c>
      <c r="F19" s="191">
        <v>0</v>
      </c>
      <c r="G19" s="191">
        <v>1</v>
      </c>
      <c r="H19" s="191">
        <v>0</v>
      </c>
      <c r="I19" s="192">
        <f t="shared" si="1"/>
        <v>101</v>
      </c>
      <c r="J19" s="193">
        <v>101</v>
      </c>
      <c r="K19" s="192">
        <f t="shared" si="2"/>
        <v>72</v>
      </c>
      <c r="L19" s="193">
        <v>72</v>
      </c>
      <c r="M19" s="194">
        <v>34</v>
      </c>
      <c r="N19" s="194">
        <v>22</v>
      </c>
      <c r="O19" s="195">
        <v>1</v>
      </c>
      <c r="P19" s="195">
        <v>0</v>
      </c>
      <c r="Q19" s="195">
        <v>1</v>
      </c>
      <c r="R19" s="195">
        <v>1</v>
      </c>
      <c r="S19" s="195">
        <v>15</v>
      </c>
      <c r="T19" s="195">
        <v>9</v>
      </c>
      <c r="U19" s="196">
        <v>46</v>
      </c>
      <c r="V19" s="196">
        <v>37</v>
      </c>
      <c r="W19" s="197">
        <v>1</v>
      </c>
      <c r="X19" s="197">
        <v>0</v>
      </c>
      <c r="Y19" s="198">
        <v>3</v>
      </c>
      <c r="Z19" s="198">
        <v>3</v>
      </c>
    </row>
    <row r="20" spans="1:26" ht="23.25">
      <c r="A20" s="73" t="s">
        <v>100</v>
      </c>
      <c r="B20" s="219">
        <f t="shared" si="0"/>
        <v>7</v>
      </c>
      <c r="C20" s="189">
        <v>5</v>
      </c>
      <c r="D20" s="190">
        <v>3</v>
      </c>
      <c r="E20" s="191">
        <v>1</v>
      </c>
      <c r="F20" s="191">
        <v>1</v>
      </c>
      <c r="G20" s="191">
        <v>1</v>
      </c>
      <c r="H20" s="191">
        <v>1</v>
      </c>
      <c r="I20" s="192">
        <f t="shared" si="1"/>
        <v>50</v>
      </c>
      <c r="J20" s="193">
        <v>50</v>
      </c>
      <c r="K20" s="192">
        <f t="shared" si="2"/>
        <v>48</v>
      </c>
      <c r="L20" s="193">
        <v>48</v>
      </c>
      <c r="M20" s="194">
        <v>9</v>
      </c>
      <c r="N20" s="194">
        <v>8</v>
      </c>
      <c r="O20" s="195">
        <v>1</v>
      </c>
      <c r="P20" s="195">
        <v>1</v>
      </c>
      <c r="Q20" s="195">
        <v>1</v>
      </c>
      <c r="R20" s="195">
        <v>1</v>
      </c>
      <c r="S20" s="195">
        <v>7</v>
      </c>
      <c r="T20" s="195">
        <v>7</v>
      </c>
      <c r="U20" s="196">
        <v>24</v>
      </c>
      <c r="V20" s="196">
        <v>23</v>
      </c>
      <c r="W20" s="197">
        <v>6</v>
      </c>
      <c r="X20" s="197">
        <v>6</v>
      </c>
      <c r="Y20" s="198">
        <v>2</v>
      </c>
      <c r="Z20" s="198">
        <v>2</v>
      </c>
    </row>
    <row r="21" spans="1:26" ht="23.25">
      <c r="A21" s="73" t="s">
        <v>101</v>
      </c>
      <c r="B21" s="219">
        <f t="shared" si="0"/>
        <v>17</v>
      </c>
      <c r="C21" s="189">
        <v>15</v>
      </c>
      <c r="D21" s="190">
        <v>9</v>
      </c>
      <c r="E21" s="191">
        <v>1</v>
      </c>
      <c r="F21" s="191">
        <v>0</v>
      </c>
      <c r="G21" s="191">
        <v>1</v>
      </c>
      <c r="H21" s="191">
        <v>0</v>
      </c>
      <c r="I21" s="192">
        <f t="shared" si="1"/>
        <v>62</v>
      </c>
      <c r="J21" s="193">
        <v>62</v>
      </c>
      <c r="K21" s="192">
        <f t="shared" si="2"/>
        <v>51</v>
      </c>
      <c r="L21" s="193">
        <v>51</v>
      </c>
      <c r="M21" s="194">
        <v>17</v>
      </c>
      <c r="N21" s="194">
        <v>13</v>
      </c>
      <c r="O21" s="195">
        <v>1</v>
      </c>
      <c r="P21" s="195">
        <v>1</v>
      </c>
      <c r="Q21" s="195">
        <v>1</v>
      </c>
      <c r="R21" s="195">
        <v>1</v>
      </c>
      <c r="S21" s="195">
        <v>10</v>
      </c>
      <c r="T21" s="195">
        <v>8</v>
      </c>
      <c r="U21" s="196">
        <v>15</v>
      </c>
      <c r="V21" s="196">
        <v>13</v>
      </c>
      <c r="W21" s="197">
        <v>11</v>
      </c>
      <c r="X21" s="197">
        <v>10</v>
      </c>
      <c r="Y21" s="198">
        <v>7</v>
      </c>
      <c r="Z21" s="198">
        <v>5</v>
      </c>
    </row>
    <row r="22" spans="1:26" ht="23.25">
      <c r="A22" s="73" t="s">
        <v>102</v>
      </c>
      <c r="B22" s="219">
        <f t="shared" si="0"/>
        <v>30</v>
      </c>
      <c r="C22" s="190">
        <v>28</v>
      </c>
      <c r="D22" s="190">
        <v>17</v>
      </c>
      <c r="E22" s="191">
        <v>1</v>
      </c>
      <c r="F22" s="191">
        <v>0</v>
      </c>
      <c r="G22" s="191">
        <v>1</v>
      </c>
      <c r="H22" s="191">
        <v>0</v>
      </c>
      <c r="I22" s="192">
        <f t="shared" si="1"/>
        <v>110</v>
      </c>
      <c r="J22" s="193">
        <v>110</v>
      </c>
      <c r="K22" s="192">
        <f t="shared" si="2"/>
        <v>88</v>
      </c>
      <c r="L22" s="193">
        <v>88</v>
      </c>
      <c r="M22" s="194">
        <v>31</v>
      </c>
      <c r="N22" s="194">
        <v>23</v>
      </c>
      <c r="O22" s="195">
        <v>1</v>
      </c>
      <c r="P22" s="195">
        <v>1</v>
      </c>
      <c r="Q22" s="195">
        <v>1</v>
      </c>
      <c r="R22" s="195">
        <v>0</v>
      </c>
      <c r="S22" s="195">
        <v>9</v>
      </c>
      <c r="T22" s="195">
        <v>6</v>
      </c>
      <c r="U22" s="196">
        <v>54</v>
      </c>
      <c r="V22" s="196">
        <v>46</v>
      </c>
      <c r="W22" s="197">
        <v>7</v>
      </c>
      <c r="X22" s="197">
        <v>7</v>
      </c>
      <c r="Y22" s="198">
        <v>7</v>
      </c>
      <c r="Z22" s="198">
        <v>5</v>
      </c>
    </row>
    <row r="23" spans="1:26" ht="23.25">
      <c r="A23" s="73" t="s">
        <v>103</v>
      </c>
      <c r="B23" s="219">
        <f t="shared" si="0"/>
        <v>10</v>
      </c>
      <c r="C23" s="190">
        <v>8</v>
      </c>
      <c r="D23" s="190">
        <v>5</v>
      </c>
      <c r="E23" s="191">
        <v>1</v>
      </c>
      <c r="F23" s="191">
        <v>1</v>
      </c>
      <c r="G23" s="191">
        <v>1</v>
      </c>
      <c r="H23" s="191">
        <v>1</v>
      </c>
      <c r="I23" s="192">
        <f t="shared" si="1"/>
        <v>52</v>
      </c>
      <c r="J23" s="193">
        <v>52</v>
      </c>
      <c r="K23" s="192">
        <f t="shared" si="2"/>
        <v>41</v>
      </c>
      <c r="L23" s="193">
        <v>41</v>
      </c>
      <c r="M23" s="194">
        <v>11</v>
      </c>
      <c r="N23" s="194">
        <v>8</v>
      </c>
      <c r="O23" s="195">
        <v>1</v>
      </c>
      <c r="P23" s="195">
        <v>0</v>
      </c>
      <c r="Q23" s="195">
        <v>2</v>
      </c>
      <c r="R23" s="195">
        <v>2</v>
      </c>
      <c r="S23" s="195">
        <v>5</v>
      </c>
      <c r="T23" s="195">
        <v>4</v>
      </c>
      <c r="U23" s="196">
        <v>28</v>
      </c>
      <c r="V23" s="196">
        <v>25</v>
      </c>
      <c r="W23" s="197">
        <v>2</v>
      </c>
      <c r="X23" s="197">
        <v>0</v>
      </c>
      <c r="Y23" s="198">
        <v>3</v>
      </c>
      <c r="Z23" s="198">
        <v>2</v>
      </c>
    </row>
    <row r="24" spans="1:26" ht="23.25">
      <c r="A24" s="73" t="s">
        <v>104</v>
      </c>
      <c r="B24" s="219">
        <f t="shared" si="0"/>
        <v>35</v>
      </c>
      <c r="C24" s="189">
        <v>33</v>
      </c>
      <c r="D24" s="190">
        <v>22</v>
      </c>
      <c r="E24" s="191">
        <v>1</v>
      </c>
      <c r="F24" s="191">
        <v>0</v>
      </c>
      <c r="G24" s="191">
        <v>1</v>
      </c>
      <c r="H24" s="191">
        <v>0</v>
      </c>
      <c r="I24" s="192">
        <f t="shared" si="1"/>
        <v>133</v>
      </c>
      <c r="J24" s="193">
        <v>133</v>
      </c>
      <c r="K24" s="192">
        <f t="shared" si="2"/>
        <v>106</v>
      </c>
      <c r="L24" s="193">
        <v>106</v>
      </c>
      <c r="M24" s="194">
        <v>42</v>
      </c>
      <c r="N24" s="194">
        <v>29</v>
      </c>
      <c r="O24" s="195">
        <v>1</v>
      </c>
      <c r="P24" s="195">
        <v>1</v>
      </c>
      <c r="Q24" s="195">
        <v>2</v>
      </c>
      <c r="R24" s="195">
        <v>1</v>
      </c>
      <c r="S24" s="195">
        <v>15</v>
      </c>
      <c r="T24" s="195">
        <v>12</v>
      </c>
      <c r="U24" s="196">
        <v>63</v>
      </c>
      <c r="V24" s="196">
        <v>58</v>
      </c>
      <c r="W24" s="197">
        <v>4</v>
      </c>
      <c r="X24" s="197">
        <v>0</v>
      </c>
      <c r="Y24" s="198">
        <v>6</v>
      </c>
      <c r="Z24" s="198">
        <v>5</v>
      </c>
    </row>
    <row r="25" spans="1:26" ht="23.25">
      <c r="A25" s="73" t="s">
        <v>105</v>
      </c>
      <c r="B25" s="219">
        <f t="shared" si="0"/>
        <v>14</v>
      </c>
      <c r="C25" s="189">
        <v>12</v>
      </c>
      <c r="D25" s="190">
        <v>8</v>
      </c>
      <c r="E25" s="191">
        <v>1</v>
      </c>
      <c r="F25" s="191">
        <v>0</v>
      </c>
      <c r="G25" s="191">
        <v>1</v>
      </c>
      <c r="H25" s="191">
        <v>0</v>
      </c>
      <c r="I25" s="192">
        <f t="shared" si="1"/>
        <v>69</v>
      </c>
      <c r="J25" s="193">
        <v>69</v>
      </c>
      <c r="K25" s="192">
        <f t="shared" si="2"/>
        <v>63</v>
      </c>
      <c r="L25" s="193">
        <v>63</v>
      </c>
      <c r="M25" s="194">
        <v>17</v>
      </c>
      <c r="N25" s="194">
        <v>16</v>
      </c>
      <c r="O25" s="195">
        <v>1</v>
      </c>
      <c r="P25" s="195">
        <v>1</v>
      </c>
      <c r="Q25" s="195">
        <v>1</v>
      </c>
      <c r="R25" s="195">
        <v>1</v>
      </c>
      <c r="S25" s="195">
        <v>7</v>
      </c>
      <c r="T25" s="195">
        <v>7</v>
      </c>
      <c r="U25" s="196">
        <v>26</v>
      </c>
      <c r="V25" s="196">
        <v>24</v>
      </c>
      <c r="W25" s="197">
        <v>11</v>
      </c>
      <c r="X25" s="197">
        <v>10</v>
      </c>
      <c r="Y25" s="198">
        <v>6</v>
      </c>
      <c r="Z25" s="198">
        <v>4</v>
      </c>
    </row>
    <row r="26" spans="1:26" ht="23.25">
      <c r="A26" s="73" t="s">
        <v>106</v>
      </c>
      <c r="B26" s="219">
        <f t="shared" si="0"/>
        <v>13</v>
      </c>
      <c r="C26" s="189">
        <v>11</v>
      </c>
      <c r="D26" s="190">
        <v>6</v>
      </c>
      <c r="E26" s="191">
        <v>1</v>
      </c>
      <c r="F26" s="191">
        <v>0</v>
      </c>
      <c r="G26" s="191">
        <v>1</v>
      </c>
      <c r="H26" s="191">
        <v>0</v>
      </c>
      <c r="I26" s="192">
        <f t="shared" si="1"/>
        <v>59</v>
      </c>
      <c r="J26" s="193">
        <v>59</v>
      </c>
      <c r="K26" s="192">
        <f t="shared" si="2"/>
        <v>45</v>
      </c>
      <c r="L26" s="193">
        <v>45</v>
      </c>
      <c r="M26" s="194">
        <v>16</v>
      </c>
      <c r="N26" s="194">
        <v>11</v>
      </c>
      <c r="O26" s="195">
        <v>1</v>
      </c>
      <c r="P26" s="195">
        <v>0</v>
      </c>
      <c r="Q26" s="195">
        <v>2</v>
      </c>
      <c r="R26" s="195">
        <v>2</v>
      </c>
      <c r="S26" s="195">
        <v>6</v>
      </c>
      <c r="T26" s="195">
        <v>4</v>
      </c>
      <c r="U26" s="196">
        <v>24</v>
      </c>
      <c r="V26" s="196">
        <v>21</v>
      </c>
      <c r="W26" s="197">
        <v>5</v>
      </c>
      <c r="X26" s="197">
        <v>3</v>
      </c>
      <c r="Y26" s="198">
        <v>5</v>
      </c>
      <c r="Z26" s="198">
        <v>4</v>
      </c>
    </row>
    <row r="27" spans="1:26" ht="23.25">
      <c r="A27" s="73" t="s">
        <v>107</v>
      </c>
      <c r="B27" s="219">
        <f t="shared" si="0"/>
        <v>11</v>
      </c>
      <c r="C27" s="189">
        <v>9</v>
      </c>
      <c r="D27" s="190">
        <v>7</v>
      </c>
      <c r="E27" s="191">
        <v>1</v>
      </c>
      <c r="F27" s="191">
        <v>1</v>
      </c>
      <c r="G27" s="191">
        <v>1</v>
      </c>
      <c r="H27" s="191">
        <v>0</v>
      </c>
      <c r="I27" s="192">
        <f t="shared" si="1"/>
        <v>59</v>
      </c>
      <c r="J27" s="193">
        <v>59</v>
      </c>
      <c r="K27" s="192">
        <f t="shared" si="2"/>
        <v>48</v>
      </c>
      <c r="L27" s="193">
        <v>48</v>
      </c>
      <c r="M27" s="194">
        <v>10</v>
      </c>
      <c r="N27" s="194">
        <v>10</v>
      </c>
      <c r="O27" s="195">
        <v>0</v>
      </c>
      <c r="P27" s="195">
        <v>0</v>
      </c>
      <c r="Q27" s="195">
        <v>0</v>
      </c>
      <c r="R27" s="195">
        <v>0</v>
      </c>
      <c r="S27" s="195">
        <v>7</v>
      </c>
      <c r="T27" s="195">
        <v>6</v>
      </c>
      <c r="U27" s="196">
        <v>36</v>
      </c>
      <c r="V27" s="196">
        <v>29</v>
      </c>
      <c r="W27" s="197">
        <v>3</v>
      </c>
      <c r="X27" s="197">
        <v>1</v>
      </c>
      <c r="Y27" s="198">
        <v>3</v>
      </c>
      <c r="Z27" s="198">
        <v>2</v>
      </c>
    </row>
    <row r="28" spans="1:26" ht="23.25">
      <c r="A28" s="73" t="s">
        <v>108</v>
      </c>
      <c r="B28" s="219">
        <f t="shared" si="0"/>
        <v>8</v>
      </c>
      <c r="C28" s="189">
        <v>6</v>
      </c>
      <c r="D28" s="190">
        <v>3</v>
      </c>
      <c r="E28" s="191">
        <v>1</v>
      </c>
      <c r="F28" s="191">
        <v>0</v>
      </c>
      <c r="G28" s="191">
        <v>1</v>
      </c>
      <c r="H28" s="191">
        <v>0</v>
      </c>
      <c r="I28" s="192">
        <f t="shared" si="1"/>
        <v>61</v>
      </c>
      <c r="J28" s="193">
        <v>61</v>
      </c>
      <c r="K28" s="192">
        <f t="shared" si="2"/>
        <v>49</v>
      </c>
      <c r="L28" s="193">
        <v>49</v>
      </c>
      <c r="M28" s="194">
        <v>12</v>
      </c>
      <c r="N28" s="194">
        <v>10</v>
      </c>
      <c r="O28" s="195">
        <v>1</v>
      </c>
      <c r="P28" s="195">
        <v>0</v>
      </c>
      <c r="Q28" s="195">
        <v>1</v>
      </c>
      <c r="R28" s="195">
        <v>0</v>
      </c>
      <c r="S28" s="195">
        <v>8</v>
      </c>
      <c r="T28" s="195">
        <v>7</v>
      </c>
      <c r="U28" s="196">
        <v>28</v>
      </c>
      <c r="V28" s="196">
        <v>23</v>
      </c>
      <c r="W28" s="197">
        <v>7</v>
      </c>
      <c r="X28" s="197">
        <v>6</v>
      </c>
      <c r="Y28" s="198">
        <v>4</v>
      </c>
      <c r="Z28" s="198">
        <v>3</v>
      </c>
    </row>
    <row r="29" spans="1:26" ht="23.25">
      <c r="A29" s="73" t="s">
        <v>109</v>
      </c>
      <c r="B29" s="219">
        <f t="shared" si="0"/>
        <v>36</v>
      </c>
      <c r="C29" s="189">
        <v>34</v>
      </c>
      <c r="D29" s="190">
        <v>22</v>
      </c>
      <c r="E29" s="191">
        <v>1</v>
      </c>
      <c r="F29" s="191">
        <v>1</v>
      </c>
      <c r="G29" s="191">
        <v>1</v>
      </c>
      <c r="H29" s="191">
        <v>0</v>
      </c>
      <c r="I29" s="192">
        <f t="shared" si="1"/>
        <v>146</v>
      </c>
      <c r="J29" s="193">
        <v>146</v>
      </c>
      <c r="K29" s="192">
        <f t="shared" si="2"/>
        <v>106</v>
      </c>
      <c r="L29" s="193">
        <v>106</v>
      </c>
      <c r="M29" s="194">
        <v>39</v>
      </c>
      <c r="N29" s="194">
        <v>26</v>
      </c>
      <c r="O29" s="195">
        <v>1</v>
      </c>
      <c r="P29" s="195">
        <v>0</v>
      </c>
      <c r="Q29" s="195">
        <v>1</v>
      </c>
      <c r="R29" s="195">
        <v>0</v>
      </c>
      <c r="S29" s="195">
        <v>12</v>
      </c>
      <c r="T29" s="195">
        <v>7</v>
      </c>
      <c r="U29" s="196">
        <v>61</v>
      </c>
      <c r="V29" s="196">
        <v>50</v>
      </c>
      <c r="W29" s="197">
        <v>26</v>
      </c>
      <c r="X29" s="197">
        <v>19</v>
      </c>
      <c r="Y29" s="198">
        <v>6</v>
      </c>
      <c r="Z29" s="198">
        <v>4</v>
      </c>
    </row>
    <row r="30" spans="1:26" ht="23.25">
      <c r="A30" s="73" t="s">
        <v>110</v>
      </c>
      <c r="B30" s="219">
        <f t="shared" si="0"/>
        <v>0</v>
      </c>
      <c r="C30" s="189">
        <v>0</v>
      </c>
      <c r="D30" s="190">
        <v>0</v>
      </c>
      <c r="E30" s="191">
        <v>0</v>
      </c>
      <c r="F30" s="191">
        <v>0</v>
      </c>
      <c r="G30" s="191">
        <v>0</v>
      </c>
      <c r="H30" s="191">
        <v>0</v>
      </c>
      <c r="I30" s="192">
        <f t="shared" si="1"/>
        <v>30</v>
      </c>
      <c r="J30" s="193">
        <v>30</v>
      </c>
      <c r="K30" s="192">
        <f t="shared" si="2"/>
        <v>25</v>
      </c>
      <c r="L30" s="193">
        <v>25</v>
      </c>
      <c r="M30" s="194">
        <v>0</v>
      </c>
      <c r="N30" s="194">
        <v>0</v>
      </c>
      <c r="O30" s="195">
        <v>1</v>
      </c>
      <c r="P30" s="195">
        <v>0</v>
      </c>
      <c r="Q30" s="195">
        <v>1</v>
      </c>
      <c r="R30" s="195">
        <v>1</v>
      </c>
      <c r="S30" s="195">
        <v>5</v>
      </c>
      <c r="T30" s="195">
        <v>3</v>
      </c>
      <c r="U30" s="196">
        <v>10</v>
      </c>
      <c r="V30" s="196">
        <v>10</v>
      </c>
      <c r="W30" s="197">
        <v>10</v>
      </c>
      <c r="X30" s="197">
        <v>9</v>
      </c>
      <c r="Y30" s="198">
        <v>3</v>
      </c>
      <c r="Z30" s="198">
        <v>2</v>
      </c>
    </row>
    <row r="31" spans="1:26" ht="23.25">
      <c r="A31" s="73" t="s">
        <v>111</v>
      </c>
      <c r="B31" s="219">
        <f t="shared" si="0"/>
        <v>16</v>
      </c>
      <c r="C31" s="189">
        <v>14</v>
      </c>
      <c r="D31" s="190">
        <v>5</v>
      </c>
      <c r="E31" s="191">
        <v>1</v>
      </c>
      <c r="F31" s="191">
        <v>0</v>
      </c>
      <c r="G31" s="191">
        <v>1</v>
      </c>
      <c r="H31" s="191">
        <v>0</v>
      </c>
      <c r="I31" s="192">
        <f t="shared" si="1"/>
        <v>66</v>
      </c>
      <c r="J31" s="193">
        <v>66</v>
      </c>
      <c r="K31" s="192">
        <f t="shared" si="2"/>
        <v>51</v>
      </c>
      <c r="L31" s="193">
        <v>51</v>
      </c>
      <c r="M31" s="194">
        <v>17</v>
      </c>
      <c r="N31" s="194">
        <v>13</v>
      </c>
      <c r="O31" s="195">
        <v>1</v>
      </c>
      <c r="P31" s="195">
        <v>0</v>
      </c>
      <c r="Q31" s="195">
        <v>1</v>
      </c>
      <c r="R31" s="195">
        <v>1</v>
      </c>
      <c r="S31" s="195">
        <v>9</v>
      </c>
      <c r="T31" s="195">
        <v>7</v>
      </c>
      <c r="U31" s="196">
        <v>31</v>
      </c>
      <c r="V31" s="196">
        <v>24</v>
      </c>
      <c r="W31" s="197">
        <v>4</v>
      </c>
      <c r="X31" s="197">
        <v>3</v>
      </c>
      <c r="Y31" s="198">
        <v>3</v>
      </c>
      <c r="Z31" s="198">
        <v>3</v>
      </c>
    </row>
    <row r="32" spans="1:26" ht="23.25">
      <c r="A32" s="73" t="s">
        <v>112</v>
      </c>
      <c r="B32" s="219">
        <f t="shared" si="0"/>
        <v>12</v>
      </c>
      <c r="C32" s="201">
        <v>10</v>
      </c>
      <c r="D32" s="201">
        <v>3</v>
      </c>
      <c r="E32" s="202">
        <v>1</v>
      </c>
      <c r="F32" s="202">
        <v>0</v>
      </c>
      <c r="G32" s="202">
        <v>1</v>
      </c>
      <c r="H32" s="202">
        <v>0</v>
      </c>
      <c r="I32" s="192">
        <f t="shared" si="1"/>
        <v>49</v>
      </c>
      <c r="J32" s="203">
        <v>49</v>
      </c>
      <c r="K32" s="192">
        <f t="shared" si="2"/>
        <v>44</v>
      </c>
      <c r="L32" s="203">
        <v>44</v>
      </c>
      <c r="M32" s="204">
        <v>14</v>
      </c>
      <c r="N32" s="204">
        <v>13</v>
      </c>
      <c r="O32" s="205">
        <v>1</v>
      </c>
      <c r="P32" s="205">
        <v>1</v>
      </c>
      <c r="Q32" s="205">
        <v>1</v>
      </c>
      <c r="R32" s="205">
        <v>1</v>
      </c>
      <c r="S32" s="205">
        <v>6</v>
      </c>
      <c r="T32" s="205">
        <v>5</v>
      </c>
      <c r="U32" s="206">
        <v>22</v>
      </c>
      <c r="V32" s="206">
        <v>19</v>
      </c>
      <c r="W32" s="207">
        <v>3</v>
      </c>
      <c r="X32" s="207">
        <v>3</v>
      </c>
      <c r="Y32" s="208">
        <v>2</v>
      </c>
      <c r="Z32" s="208">
        <v>2</v>
      </c>
    </row>
    <row r="33" spans="1:26" ht="23.25">
      <c r="A33" s="73" t="s">
        <v>113</v>
      </c>
      <c r="B33" s="219">
        <f t="shared" si="0"/>
        <v>14</v>
      </c>
      <c r="C33" s="190">
        <v>12</v>
      </c>
      <c r="D33" s="190">
        <v>3</v>
      </c>
      <c r="E33" s="191">
        <v>1</v>
      </c>
      <c r="F33" s="191">
        <v>0</v>
      </c>
      <c r="G33" s="191">
        <v>1</v>
      </c>
      <c r="H33" s="191">
        <v>0</v>
      </c>
      <c r="I33" s="192">
        <f t="shared" si="1"/>
        <v>50</v>
      </c>
      <c r="J33" s="193">
        <v>50</v>
      </c>
      <c r="K33" s="192">
        <f t="shared" si="2"/>
        <v>43</v>
      </c>
      <c r="L33" s="193">
        <v>43</v>
      </c>
      <c r="M33" s="194">
        <v>17</v>
      </c>
      <c r="N33" s="194">
        <v>13</v>
      </c>
      <c r="O33" s="195">
        <v>1</v>
      </c>
      <c r="P33" s="195">
        <v>1</v>
      </c>
      <c r="Q33" s="195">
        <v>1</v>
      </c>
      <c r="R33" s="195">
        <v>0</v>
      </c>
      <c r="S33" s="195">
        <v>6</v>
      </c>
      <c r="T33" s="195">
        <v>4</v>
      </c>
      <c r="U33" s="196">
        <v>20</v>
      </c>
      <c r="V33" s="196">
        <v>20</v>
      </c>
      <c r="W33" s="197">
        <v>2</v>
      </c>
      <c r="X33" s="197">
        <v>2</v>
      </c>
      <c r="Y33" s="198">
        <v>3</v>
      </c>
      <c r="Z33" s="198">
        <v>3</v>
      </c>
    </row>
    <row r="34" spans="1:26" ht="23.25">
      <c r="A34" s="73" t="s">
        <v>114</v>
      </c>
      <c r="B34" s="219">
        <f t="shared" si="0"/>
        <v>8</v>
      </c>
      <c r="C34" s="201">
        <v>6</v>
      </c>
      <c r="D34" s="201">
        <v>3</v>
      </c>
      <c r="E34" s="202">
        <v>1</v>
      </c>
      <c r="F34" s="202">
        <v>0</v>
      </c>
      <c r="G34" s="202">
        <v>1</v>
      </c>
      <c r="H34" s="202">
        <v>0</v>
      </c>
      <c r="I34" s="192">
        <f t="shared" si="1"/>
        <v>60</v>
      </c>
      <c r="J34" s="203">
        <v>60</v>
      </c>
      <c r="K34" s="192">
        <f t="shared" si="2"/>
        <v>51</v>
      </c>
      <c r="L34" s="203">
        <v>51</v>
      </c>
      <c r="M34" s="204">
        <v>12</v>
      </c>
      <c r="N34" s="204">
        <v>12</v>
      </c>
      <c r="O34" s="205">
        <v>1</v>
      </c>
      <c r="P34" s="205">
        <v>1</v>
      </c>
      <c r="Q34" s="205">
        <v>1</v>
      </c>
      <c r="R34" s="205">
        <v>1</v>
      </c>
      <c r="S34" s="205">
        <v>6</v>
      </c>
      <c r="T34" s="205">
        <v>4</v>
      </c>
      <c r="U34" s="206">
        <v>32</v>
      </c>
      <c r="V34" s="206">
        <v>27</v>
      </c>
      <c r="W34" s="207">
        <v>2</v>
      </c>
      <c r="X34" s="207">
        <v>2</v>
      </c>
      <c r="Y34" s="208">
        <v>6</v>
      </c>
      <c r="Z34" s="208">
        <v>4</v>
      </c>
    </row>
    <row r="35" spans="1:26" ht="23.25">
      <c r="A35" s="73" t="s">
        <v>115</v>
      </c>
      <c r="B35" s="219">
        <f t="shared" si="0"/>
        <v>68</v>
      </c>
      <c r="C35" s="201">
        <v>65</v>
      </c>
      <c r="D35" s="201">
        <v>38</v>
      </c>
      <c r="E35" s="202">
        <v>1</v>
      </c>
      <c r="F35" s="202">
        <v>0</v>
      </c>
      <c r="G35" s="202">
        <v>2</v>
      </c>
      <c r="H35" s="202">
        <v>0</v>
      </c>
      <c r="I35" s="192">
        <f t="shared" si="1"/>
        <v>236</v>
      </c>
      <c r="J35" s="203">
        <v>236</v>
      </c>
      <c r="K35" s="192">
        <f t="shared" si="2"/>
        <v>174</v>
      </c>
      <c r="L35" s="203">
        <v>174</v>
      </c>
      <c r="M35" s="204">
        <v>76</v>
      </c>
      <c r="N35" s="204">
        <v>54</v>
      </c>
      <c r="O35" s="205">
        <v>1</v>
      </c>
      <c r="P35" s="205">
        <v>0</v>
      </c>
      <c r="Q35" s="205">
        <v>1</v>
      </c>
      <c r="R35" s="205">
        <v>1</v>
      </c>
      <c r="S35" s="205">
        <v>11</v>
      </c>
      <c r="T35" s="205">
        <v>8</v>
      </c>
      <c r="U35" s="206">
        <v>113</v>
      </c>
      <c r="V35" s="206">
        <v>90</v>
      </c>
      <c r="W35" s="207">
        <v>19</v>
      </c>
      <c r="X35" s="207">
        <v>11</v>
      </c>
      <c r="Y35" s="208">
        <v>15</v>
      </c>
      <c r="Z35" s="208">
        <v>10</v>
      </c>
    </row>
    <row r="36" spans="1:26" ht="23.25" thickBot="1">
      <c r="A36" s="5" t="s">
        <v>1</v>
      </c>
      <c r="B36" s="188">
        <f>SUM(B11:B35)</f>
        <v>458</v>
      </c>
      <c r="C36" s="209">
        <f>SUM(C11:C35)</f>
        <v>411</v>
      </c>
      <c r="D36" s="209">
        <f t="shared" ref="D36:Z36" si="3">SUM(D11:D35)</f>
        <v>243</v>
      </c>
      <c r="E36" s="210">
        <f t="shared" si="3"/>
        <v>23</v>
      </c>
      <c r="F36" s="210">
        <f t="shared" si="3"/>
        <v>6</v>
      </c>
      <c r="G36" s="210">
        <f t="shared" si="3"/>
        <v>24</v>
      </c>
      <c r="H36" s="210">
        <f t="shared" si="3"/>
        <v>4</v>
      </c>
      <c r="I36" s="211">
        <f>SUM(I11:I35)</f>
        <v>1977</v>
      </c>
      <c r="J36" s="212">
        <f t="shared" si="3"/>
        <v>1977</v>
      </c>
      <c r="K36" s="211">
        <f>SUM(K11:K35)</f>
        <v>1590</v>
      </c>
      <c r="L36" s="212">
        <f t="shared" si="3"/>
        <v>1590</v>
      </c>
      <c r="M36" s="213">
        <f t="shared" si="3"/>
        <v>517</v>
      </c>
      <c r="N36" s="213">
        <f t="shared" si="3"/>
        <v>407</v>
      </c>
      <c r="O36" s="214">
        <f t="shared" si="3"/>
        <v>24</v>
      </c>
      <c r="P36" s="214">
        <f t="shared" si="3"/>
        <v>12</v>
      </c>
      <c r="Q36" s="214">
        <f t="shared" si="3"/>
        <v>28</v>
      </c>
      <c r="R36" s="214">
        <f t="shared" si="3"/>
        <v>20</v>
      </c>
      <c r="S36" s="214">
        <f t="shared" si="3"/>
        <v>197</v>
      </c>
      <c r="T36" s="214">
        <f t="shared" si="3"/>
        <v>147</v>
      </c>
      <c r="U36" s="215">
        <f t="shared" si="3"/>
        <v>890</v>
      </c>
      <c r="V36" s="215">
        <f t="shared" si="3"/>
        <v>756</v>
      </c>
      <c r="W36" s="216">
        <f t="shared" si="3"/>
        <v>198</v>
      </c>
      <c r="X36" s="216">
        <f t="shared" si="3"/>
        <v>153</v>
      </c>
      <c r="Y36" s="217">
        <f t="shared" si="3"/>
        <v>123</v>
      </c>
      <c r="Z36" s="217">
        <f t="shared" si="3"/>
        <v>95</v>
      </c>
    </row>
  </sheetData>
  <mergeCells count="27">
    <mergeCell ref="S6:W6"/>
    <mergeCell ref="X1:Z1"/>
    <mergeCell ref="X2:Z2"/>
    <mergeCell ref="X3:Z3"/>
    <mergeCell ref="A4:Z4"/>
    <mergeCell ref="A5:Z5"/>
    <mergeCell ref="M8:N8"/>
    <mergeCell ref="O8:P8"/>
    <mergeCell ref="Q8:R8"/>
    <mergeCell ref="S8:T8"/>
    <mergeCell ref="U8:V8"/>
    <mergeCell ref="Y7:Z8"/>
    <mergeCell ref="A8:A9"/>
    <mergeCell ref="C8:C9"/>
    <mergeCell ref="D8:D9"/>
    <mergeCell ref="E8:E9"/>
    <mergeCell ref="F8:F9"/>
    <mergeCell ref="G8:G9"/>
    <mergeCell ref="H8:H9"/>
    <mergeCell ref="J8:J9"/>
    <mergeCell ref="L8:L9"/>
    <mergeCell ref="C7:D7"/>
    <mergeCell ref="E7:F7"/>
    <mergeCell ref="J7:L7"/>
    <mergeCell ref="M7:N7"/>
    <mergeCell ref="O7:V7"/>
    <mergeCell ref="W7:X8"/>
  </mergeCells>
  <pageMargins left="0.7" right="0.7" top="0.75" bottom="0.75" header="0.3" footer="0.3"/>
  <pageSetup paperSize="9" scale="3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2AF81-4E59-40EC-8125-58566D8894DA}">
  <sheetPr>
    <pageSetUpPr fitToPage="1"/>
  </sheetPr>
  <dimension ref="A1:Z36"/>
  <sheetViews>
    <sheetView tabSelected="1" zoomScale="55" zoomScaleNormal="55" workbookViewId="0">
      <selection sqref="A1:Z36"/>
    </sheetView>
  </sheetViews>
  <sheetFormatPr defaultRowHeight="26.25"/>
  <cols>
    <col min="1" max="1" width="57.140625" customWidth="1"/>
    <col min="2" max="2" width="22.85546875" style="220" hidden="1" customWidth="1"/>
    <col min="3" max="8" width="15.7109375" customWidth="1"/>
    <col min="9" max="9" width="15.7109375" style="141" hidden="1" customWidth="1"/>
    <col min="10" max="10" width="15.7109375" customWidth="1"/>
    <col min="11" max="11" width="15.7109375" style="141" hidden="1" customWidth="1"/>
    <col min="12" max="21" width="15.7109375" customWidth="1"/>
    <col min="22" max="22" width="15.28515625" customWidth="1"/>
    <col min="23" max="23" width="15.7109375" customWidth="1"/>
    <col min="24" max="25" width="16.5703125" customWidth="1"/>
    <col min="26" max="26" width="17.5703125" customWidth="1"/>
  </cols>
  <sheetData>
    <row r="1" spans="1:26">
      <c r="X1" s="275" t="s">
        <v>24</v>
      </c>
      <c r="Y1" s="276"/>
      <c r="Z1" s="276"/>
    </row>
    <row r="2" spans="1:26">
      <c r="X2" s="277" t="s">
        <v>26</v>
      </c>
      <c r="Y2" s="277"/>
      <c r="Z2" s="277"/>
    </row>
    <row r="3" spans="1:26">
      <c r="X3" s="275" t="s">
        <v>25</v>
      </c>
      <c r="Y3" s="275"/>
      <c r="Z3" s="275"/>
    </row>
    <row r="4" spans="1:26" ht="22.5">
      <c r="A4" s="238" t="s">
        <v>148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</row>
    <row r="5" spans="1:26" ht="15.75" thickBot="1">
      <c r="A5" s="246" t="s">
        <v>0</v>
      </c>
      <c r="B5" s="246"/>
      <c r="C5" s="246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</row>
    <row r="6" spans="1:26" ht="27" thickBot="1">
      <c r="A6" s="39"/>
      <c r="B6" s="176"/>
      <c r="C6" s="58"/>
      <c r="D6" s="58"/>
      <c r="E6" s="58"/>
      <c r="F6" s="58"/>
      <c r="G6" s="58"/>
      <c r="H6" s="58"/>
      <c r="I6" s="149"/>
      <c r="J6" s="59"/>
      <c r="K6" s="157"/>
      <c r="L6" s="60"/>
      <c r="M6" s="39"/>
      <c r="N6" s="39"/>
      <c r="O6" s="39"/>
      <c r="P6" s="39"/>
      <c r="Q6" s="39"/>
      <c r="R6" s="39"/>
      <c r="S6" s="263" t="s">
        <v>17</v>
      </c>
      <c r="T6" s="263"/>
      <c r="U6" s="263"/>
      <c r="V6" s="263"/>
      <c r="W6" s="263"/>
      <c r="X6" s="39"/>
      <c r="Y6" s="39"/>
      <c r="Z6" s="39"/>
    </row>
    <row r="7" spans="1:26" ht="41.25" customHeight="1">
      <c r="A7" s="71">
        <v>45839</v>
      </c>
      <c r="B7" s="177"/>
      <c r="C7" s="285" t="s">
        <v>7</v>
      </c>
      <c r="D7" s="265"/>
      <c r="E7" s="266" t="s">
        <v>15</v>
      </c>
      <c r="F7" s="267"/>
      <c r="G7" s="46" t="s">
        <v>16</v>
      </c>
      <c r="H7" s="46"/>
      <c r="I7" s="150"/>
      <c r="J7" s="268" t="s">
        <v>17</v>
      </c>
      <c r="K7" s="269"/>
      <c r="L7" s="270"/>
      <c r="M7" s="271" t="s">
        <v>18</v>
      </c>
      <c r="N7" s="272"/>
      <c r="O7" s="273" t="s">
        <v>10</v>
      </c>
      <c r="P7" s="274"/>
      <c r="Q7" s="274"/>
      <c r="R7" s="274"/>
      <c r="S7" s="274"/>
      <c r="T7" s="274"/>
      <c r="U7" s="274"/>
      <c r="V7" s="274"/>
      <c r="W7" s="253" t="s">
        <v>20</v>
      </c>
      <c r="X7" s="254"/>
      <c r="Y7" s="257" t="s">
        <v>11</v>
      </c>
      <c r="Z7" s="258"/>
    </row>
    <row r="8" spans="1:26" ht="77.25" customHeight="1">
      <c r="A8" s="240" t="s">
        <v>9</v>
      </c>
      <c r="B8" s="178"/>
      <c r="C8" s="283" t="s">
        <v>12</v>
      </c>
      <c r="D8" s="249" t="s">
        <v>14</v>
      </c>
      <c r="E8" s="251" t="s">
        <v>12</v>
      </c>
      <c r="F8" s="251" t="s">
        <v>14</v>
      </c>
      <c r="G8" s="251" t="s">
        <v>12</v>
      </c>
      <c r="H8" s="251" t="s">
        <v>14</v>
      </c>
      <c r="I8" s="151"/>
      <c r="J8" s="244" t="s">
        <v>19</v>
      </c>
      <c r="K8" s="151"/>
      <c r="L8" s="244" t="s">
        <v>13</v>
      </c>
      <c r="M8" s="247" t="s">
        <v>27</v>
      </c>
      <c r="N8" s="248"/>
      <c r="O8" s="261" t="s">
        <v>22</v>
      </c>
      <c r="P8" s="262"/>
      <c r="Q8" s="261" t="s">
        <v>23</v>
      </c>
      <c r="R8" s="262"/>
      <c r="S8" s="261" t="s">
        <v>21</v>
      </c>
      <c r="T8" s="262"/>
      <c r="U8" s="281" t="s">
        <v>28</v>
      </c>
      <c r="V8" s="282"/>
      <c r="W8" s="255"/>
      <c r="X8" s="256"/>
      <c r="Y8" s="259"/>
      <c r="Z8" s="260"/>
    </row>
    <row r="9" spans="1:26" ht="37.5">
      <c r="A9" s="241"/>
      <c r="B9" s="179"/>
      <c r="C9" s="284"/>
      <c r="D9" s="250"/>
      <c r="E9" s="252"/>
      <c r="F9" s="252"/>
      <c r="G9" s="252"/>
      <c r="H9" s="252"/>
      <c r="I9" s="152"/>
      <c r="J9" s="245"/>
      <c r="K9" s="152"/>
      <c r="L9" s="245"/>
      <c r="M9" s="35" t="s">
        <v>12</v>
      </c>
      <c r="N9" s="32" t="s">
        <v>14</v>
      </c>
      <c r="O9" s="43" t="s">
        <v>19</v>
      </c>
      <c r="P9" s="43" t="s">
        <v>14</v>
      </c>
      <c r="Q9" s="43" t="s">
        <v>19</v>
      </c>
      <c r="R9" s="43" t="s">
        <v>14</v>
      </c>
      <c r="S9" s="43" t="s">
        <v>19</v>
      </c>
      <c r="T9" s="43" t="s">
        <v>14</v>
      </c>
      <c r="U9" s="36" t="s">
        <v>19</v>
      </c>
      <c r="V9" s="36" t="s">
        <v>14</v>
      </c>
      <c r="W9" s="50" t="s">
        <v>19</v>
      </c>
      <c r="X9" s="50" t="s">
        <v>14</v>
      </c>
      <c r="Y9" s="54" t="s">
        <v>19</v>
      </c>
      <c r="Z9" s="54" t="s">
        <v>14</v>
      </c>
    </row>
    <row r="10" spans="1:26">
      <c r="A10" s="72">
        <v>1</v>
      </c>
      <c r="B10" s="180"/>
      <c r="C10" s="23">
        <v>2</v>
      </c>
      <c r="D10" s="23">
        <v>3</v>
      </c>
      <c r="E10" s="41">
        <v>4</v>
      </c>
      <c r="F10" s="41">
        <v>5</v>
      </c>
      <c r="G10" s="41">
        <v>6</v>
      </c>
      <c r="H10" s="41">
        <v>7</v>
      </c>
      <c r="I10" s="153"/>
      <c r="J10" s="47">
        <v>8</v>
      </c>
      <c r="K10" s="153"/>
      <c r="L10" s="48">
        <v>9</v>
      </c>
      <c r="M10" s="29">
        <v>10</v>
      </c>
      <c r="N10" s="17">
        <v>11</v>
      </c>
      <c r="O10" s="44">
        <v>12</v>
      </c>
      <c r="P10" s="44">
        <v>13</v>
      </c>
      <c r="Q10" s="44">
        <v>14</v>
      </c>
      <c r="R10" s="44">
        <v>15</v>
      </c>
      <c r="S10" s="44">
        <v>16</v>
      </c>
      <c r="T10" s="44">
        <v>17</v>
      </c>
      <c r="U10" s="28">
        <v>18</v>
      </c>
      <c r="V10" s="28">
        <v>19</v>
      </c>
      <c r="W10" s="51">
        <v>20</v>
      </c>
      <c r="X10" s="52">
        <v>21</v>
      </c>
      <c r="Y10" s="55">
        <v>22</v>
      </c>
      <c r="Z10" s="57">
        <v>23</v>
      </c>
    </row>
    <row r="11" spans="1:26">
      <c r="A11" s="75" t="s">
        <v>117</v>
      </c>
      <c r="B11" s="237">
        <f>C11+E11+G11</f>
        <v>138</v>
      </c>
      <c r="C11" s="70">
        <v>108</v>
      </c>
      <c r="D11" s="24">
        <v>52</v>
      </c>
      <c r="E11" s="42">
        <v>28</v>
      </c>
      <c r="F11" s="42">
        <v>12</v>
      </c>
      <c r="G11" s="42">
        <v>2</v>
      </c>
      <c r="H11" s="42">
        <v>2</v>
      </c>
      <c r="I11" s="154">
        <f>M11+O11+Q11+S11+U11+W11+Y11</f>
        <v>727</v>
      </c>
      <c r="J11" s="49">
        <v>727</v>
      </c>
      <c r="K11" s="154">
        <f>N11+P11+R11+T11+V11+X11+Z11</f>
        <v>586</v>
      </c>
      <c r="L11" s="49">
        <v>586</v>
      </c>
      <c r="M11" s="33">
        <v>171</v>
      </c>
      <c r="N11" s="33">
        <v>131</v>
      </c>
      <c r="O11" s="45">
        <v>29</v>
      </c>
      <c r="P11" s="45">
        <v>19</v>
      </c>
      <c r="Q11" s="45">
        <v>25</v>
      </c>
      <c r="R11" s="45">
        <v>19</v>
      </c>
      <c r="S11" s="45">
        <v>11</v>
      </c>
      <c r="T11" s="45">
        <v>6</v>
      </c>
      <c r="U11" s="40">
        <v>401</v>
      </c>
      <c r="V11" s="40">
        <v>332</v>
      </c>
      <c r="W11" s="53">
        <v>42</v>
      </c>
      <c r="X11" s="53">
        <v>41</v>
      </c>
      <c r="Y11" s="56">
        <v>48</v>
      </c>
      <c r="Z11" s="56">
        <v>38</v>
      </c>
    </row>
    <row r="12" spans="1:26">
      <c r="A12" s="75" t="s">
        <v>118</v>
      </c>
      <c r="B12" s="237">
        <f t="shared" ref="B12:B35" si="0">C12+E12+G12</f>
        <v>92</v>
      </c>
      <c r="C12" s="70">
        <v>74</v>
      </c>
      <c r="D12" s="24">
        <v>37</v>
      </c>
      <c r="E12" s="42">
        <v>16</v>
      </c>
      <c r="F12" s="42">
        <v>5</v>
      </c>
      <c r="G12" s="42">
        <v>2</v>
      </c>
      <c r="H12" s="42">
        <v>2</v>
      </c>
      <c r="I12" s="154">
        <f t="shared" ref="I12:I35" si="1">M12+O12+Q12+S12+U12+W12+Y12</f>
        <v>433</v>
      </c>
      <c r="J12" s="49">
        <v>433</v>
      </c>
      <c r="K12" s="154">
        <f t="shared" ref="K12:K35" si="2">N12+P12+R12+T12+V12+X12+Z12</f>
        <v>346</v>
      </c>
      <c r="L12" s="49">
        <v>346</v>
      </c>
      <c r="M12" s="33">
        <v>102</v>
      </c>
      <c r="N12" s="33">
        <v>69</v>
      </c>
      <c r="O12" s="45">
        <v>16</v>
      </c>
      <c r="P12" s="45">
        <v>13</v>
      </c>
      <c r="Q12" s="45">
        <v>16</v>
      </c>
      <c r="R12" s="45">
        <v>16</v>
      </c>
      <c r="S12" s="45">
        <v>12</v>
      </c>
      <c r="T12" s="45">
        <v>10</v>
      </c>
      <c r="U12" s="40">
        <v>220</v>
      </c>
      <c r="V12" s="40">
        <v>182</v>
      </c>
      <c r="W12" s="53">
        <v>36</v>
      </c>
      <c r="X12" s="53">
        <v>29</v>
      </c>
      <c r="Y12" s="56">
        <v>31</v>
      </c>
      <c r="Z12" s="56">
        <v>27</v>
      </c>
    </row>
    <row r="13" spans="1:26">
      <c r="A13" s="75" t="s">
        <v>119</v>
      </c>
      <c r="B13" s="237">
        <f t="shared" si="0"/>
        <v>329</v>
      </c>
      <c r="C13" s="70">
        <v>274</v>
      </c>
      <c r="D13" s="24">
        <v>168</v>
      </c>
      <c r="E13" s="42">
        <v>42</v>
      </c>
      <c r="F13" s="42">
        <v>18</v>
      </c>
      <c r="G13" s="42">
        <v>13</v>
      </c>
      <c r="H13" s="42">
        <v>9</v>
      </c>
      <c r="I13" s="154">
        <f t="shared" si="1"/>
        <v>1424</v>
      </c>
      <c r="J13" s="49">
        <v>1424</v>
      </c>
      <c r="K13" s="154">
        <f t="shared" si="2"/>
        <v>1180</v>
      </c>
      <c r="L13" s="49">
        <v>1180</v>
      </c>
      <c r="M13" s="33">
        <v>407</v>
      </c>
      <c r="N13" s="33">
        <v>331</v>
      </c>
      <c r="O13" s="45">
        <v>43</v>
      </c>
      <c r="P13" s="45">
        <v>29</v>
      </c>
      <c r="Q13" s="45">
        <v>43</v>
      </c>
      <c r="R13" s="45">
        <v>28</v>
      </c>
      <c r="S13" s="45">
        <v>18</v>
      </c>
      <c r="T13" s="45">
        <v>17</v>
      </c>
      <c r="U13" s="40">
        <v>697</v>
      </c>
      <c r="V13" s="40">
        <v>594</v>
      </c>
      <c r="W13" s="53">
        <v>104</v>
      </c>
      <c r="X13" s="53">
        <v>97</v>
      </c>
      <c r="Y13" s="56">
        <v>112</v>
      </c>
      <c r="Z13" s="56">
        <v>84</v>
      </c>
    </row>
    <row r="14" spans="1:26">
      <c r="A14" s="76" t="s">
        <v>120</v>
      </c>
      <c r="B14" s="237">
        <f t="shared" si="0"/>
        <v>36</v>
      </c>
      <c r="C14" s="70">
        <v>32</v>
      </c>
      <c r="D14" s="24">
        <v>25</v>
      </c>
      <c r="E14" s="42">
        <v>2</v>
      </c>
      <c r="F14" s="42">
        <v>1</v>
      </c>
      <c r="G14" s="42">
        <v>2</v>
      </c>
      <c r="H14" s="42">
        <v>1</v>
      </c>
      <c r="I14" s="154">
        <f t="shared" si="1"/>
        <v>368</v>
      </c>
      <c r="J14" s="49">
        <v>368</v>
      </c>
      <c r="K14" s="154">
        <f t="shared" si="2"/>
        <v>305</v>
      </c>
      <c r="L14" s="49">
        <v>305</v>
      </c>
      <c r="M14" s="33">
        <v>60</v>
      </c>
      <c r="N14" s="33">
        <v>52</v>
      </c>
      <c r="O14" s="45">
        <v>17</v>
      </c>
      <c r="P14" s="45">
        <v>13</v>
      </c>
      <c r="Q14" s="45">
        <v>19</v>
      </c>
      <c r="R14" s="45">
        <v>18</v>
      </c>
      <c r="S14" s="45">
        <v>0</v>
      </c>
      <c r="T14" s="45">
        <v>0</v>
      </c>
      <c r="U14" s="40">
        <v>197</v>
      </c>
      <c r="V14" s="40">
        <v>162</v>
      </c>
      <c r="W14" s="53">
        <v>42</v>
      </c>
      <c r="X14" s="53">
        <v>36</v>
      </c>
      <c r="Y14" s="56">
        <v>33</v>
      </c>
      <c r="Z14" s="56">
        <v>24</v>
      </c>
    </row>
    <row r="15" spans="1:26">
      <c r="A15" s="75" t="s">
        <v>121</v>
      </c>
      <c r="B15" s="237">
        <f t="shared" si="0"/>
        <v>121</v>
      </c>
      <c r="C15" s="70">
        <v>92</v>
      </c>
      <c r="D15" s="24">
        <v>48</v>
      </c>
      <c r="E15" s="42">
        <v>25</v>
      </c>
      <c r="F15" s="42">
        <v>11</v>
      </c>
      <c r="G15" s="42">
        <v>4</v>
      </c>
      <c r="H15" s="42">
        <v>1</v>
      </c>
      <c r="I15" s="154">
        <f t="shared" si="1"/>
        <v>658</v>
      </c>
      <c r="J15" s="49">
        <v>658</v>
      </c>
      <c r="K15" s="154">
        <f t="shared" si="2"/>
        <v>554</v>
      </c>
      <c r="L15" s="49">
        <v>554</v>
      </c>
      <c r="M15" s="33">
        <v>144</v>
      </c>
      <c r="N15" s="33">
        <v>117</v>
      </c>
      <c r="O15" s="45">
        <v>25</v>
      </c>
      <c r="P15" s="45">
        <v>22</v>
      </c>
      <c r="Q15" s="45">
        <v>19</v>
      </c>
      <c r="R15" s="45">
        <v>18</v>
      </c>
      <c r="S15" s="45">
        <v>35</v>
      </c>
      <c r="T15" s="45">
        <v>25</v>
      </c>
      <c r="U15" s="40">
        <v>353</v>
      </c>
      <c r="V15" s="40">
        <v>303</v>
      </c>
      <c r="W15" s="53">
        <v>32</v>
      </c>
      <c r="X15" s="53">
        <v>29</v>
      </c>
      <c r="Y15" s="56">
        <v>50</v>
      </c>
      <c r="Z15" s="56">
        <v>40</v>
      </c>
    </row>
    <row r="16" spans="1:26">
      <c r="A16" s="75" t="s">
        <v>122</v>
      </c>
      <c r="B16" s="237">
        <f t="shared" si="0"/>
        <v>94</v>
      </c>
      <c r="C16" s="70">
        <v>79</v>
      </c>
      <c r="D16" s="24">
        <v>38</v>
      </c>
      <c r="E16" s="42">
        <v>13</v>
      </c>
      <c r="F16" s="42">
        <v>4</v>
      </c>
      <c r="G16" s="42">
        <v>2</v>
      </c>
      <c r="H16" s="42">
        <v>0</v>
      </c>
      <c r="I16" s="154">
        <f t="shared" si="1"/>
        <v>419</v>
      </c>
      <c r="J16" s="49">
        <v>419</v>
      </c>
      <c r="K16" s="154">
        <f t="shared" si="2"/>
        <v>321</v>
      </c>
      <c r="L16" s="49">
        <v>321</v>
      </c>
      <c r="M16" s="33">
        <v>98</v>
      </c>
      <c r="N16" s="33">
        <v>71</v>
      </c>
      <c r="O16" s="45">
        <v>12</v>
      </c>
      <c r="P16" s="45">
        <v>6</v>
      </c>
      <c r="Q16" s="45">
        <v>12</v>
      </c>
      <c r="R16" s="45">
        <v>8</v>
      </c>
      <c r="S16" s="45">
        <v>26</v>
      </c>
      <c r="T16" s="45">
        <v>18</v>
      </c>
      <c r="U16" s="40">
        <v>214</v>
      </c>
      <c r="V16" s="40">
        <v>168</v>
      </c>
      <c r="W16" s="53">
        <v>35</v>
      </c>
      <c r="X16" s="53">
        <v>31</v>
      </c>
      <c r="Y16" s="56">
        <v>22</v>
      </c>
      <c r="Z16" s="56">
        <v>19</v>
      </c>
    </row>
    <row r="17" spans="1:26">
      <c r="A17" s="77" t="s">
        <v>123</v>
      </c>
      <c r="B17" s="237">
        <f t="shared" si="0"/>
        <v>107</v>
      </c>
      <c r="C17" s="70">
        <v>92</v>
      </c>
      <c r="D17" s="24">
        <v>57</v>
      </c>
      <c r="E17" s="42">
        <v>10</v>
      </c>
      <c r="F17" s="42">
        <v>6</v>
      </c>
      <c r="G17" s="42">
        <v>5</v>
      </c>
      <c r="H17" s="42">
        <v>2</v>
      </c>
      <c r="I17" s="154">
        <f t="shared" si="1"/>
        <v>509</v>
      </c>
      <c r="J17" s="49">
        <v>509</v>
      </c>
      <c r="K17" s="154">
        <f t="shared" si="2"/>
        <v>414</v>
      </c>
      <c r="L17" s="49">
        <v>414</v>
      </c>
      <c r="M17" s="33">
        <v>103</v>
      </c>
      <c r="N17" s="33">
        <v>89</v>
      </c>
      <c r="O17" s="45">
        <v>18</v>
      </c>
      <c r="P17" s="45">
        <v>15</v>
      </c>
      <c r="Q17" s="45">
        <v>16</v>
      </c>
      <c r="R17" s="45">
        <v>15</v>
      </c>
      <c r="S17" s="45">
        <v>0</v>
      </c>
      <c r="T17" s="45">
        <v>0</v>
      </c>
      <c r="U17" s="40">
        <v>287</v>
      </c>
      <c r="V17" s="40">
        <v>225</v>
      </c>
      <c r="W17" s="53">
        <v>39</v>
      </c>
      <c r="X17" s="53">
        <v>36</v>
      </c>
      <c r="Y17" s="56">
        <v>46</v>
      </c>
      <c r="Z17" s="56">
        <v>34</v>
      </c>
    </row>
    <row r="18" spans="1:26">
      <c r="A18" s="77" t="s">
        <v>124</v>
      </c>
      <c r="B18" s="237">
        <f t="shared" si="0"/>
        <v>94</v>
      </c>
      <c r="C18" s="70">
        <v>75</v>
      </c>
      <c r="D18" s="24">
        <v>39</v>
      </c>
      <c r="E18" s="42">
        <v>17</v>
      </c>
      <c r="F18" s="42">
        <v>6</v>
      </c>
      <c r="G18" s="42">
        <v>2</v>
      </c>
      <c r="H18" s="42">
        <v>2</v>
      </c>
      <c r="I18" s="154">
        <f t="shared" si="1"/>
        <v>451</v>
      </c>
      <c r="J18" s="49">
        <v>451</v>
      </c>
      <c r="K18" s="154">
        <f t="shared" si="2"/>
        <v>379</v>
      </c>
      <c r="L18" s="49">
        <v>379</v>
      </c>
      <c r="M18" s="33">
        <v>107</v>
      </c>
      <c r="N18" s="33">
        <v>85</v>
      </c>
      <c r="O18" s="45">
        <v>17</v>
      </c>
      <c r="P18" s="45">
        <v>14</v>
      </c>
      <c r="Q18" s="45">
        <v>17</v>
      </c>
      <c r="R18" s="45">
        <v>14</v>
      </c>
      <c r="S18" s="45">
        <v>21</v>
      </c>
      <c r="T18" s="45">
        <v>14</v>
      </c>
      <c r="U18" s="40">
        <v>250</v>
      </c>
      <c r="V18" s="40">
        <v>221</v>
      </c>
      <c r="W18" s="53">
        <v>11</v>
      </c>
      <c r="X18" s="53">
        <v>7</v>
      </c>
      <c r="Y18" s="56">
        <v>28</v>
      </c>
      <c r="Z18" s="56">
        <v>24</v>
      </c>
    </row>
    <row r="19" spans="1:26">
      <c r="A19" s="77" t="s">
        <v>125</v>
      </c>
      <c r="B19" s="237">
        <f t="shared" si="0"/>
        <v>177</v>
      </c>
      <c r="C19" s="70">
        <v>142</v>
      </c>
      <c r="D19" s="24">
        <v>91</v>
      </c>
      <c r="E19" s="42">
        <v>28</v>
      </c>
      <c r="F19" s="42">
        <v>10</v>
      </c>
      <c r="G19" s="42">
        <v>7</v>
      </c>
      <c r="H19" s="42">
        <v>3</v>
      </c>
      <c r="I19" s="154">
        <f t="shared" si="1"/>
        <v>816</v>
      </c>
      <c r="J19" s="49">
        <v>816</v>
      </c>
      <c r="K19" s="154">
        <f t="shared" si="2"/>
        <v>709</v>
      </c>
      <c r="L19" s="49">
        <v>709</v>
      </c>
      <c r="M19" s="33">
        <v>215</v>
      </c>
      <c r="N19" s="33">
        <v>181</v>
      </c>
      <c r="O19" s="45">
        <v>27</v>
      </c>
      <c r="P19" s="45">
        <v>24</v>
      </c>
      <c r="Q19" s="45">
        <v>23</v>
      </c>
      <c r="R19" s="45">
        <v>18</v>
      </c>
      <c r="S19" s="45">
        <v>9</v>
      </c>
      <c r="T19" s="45">
        <v>9</v>
      </c>
      <c r="U19" s="40">
        <v>453</v>
      </c>
      <c r="V19" s="40">
        <v>405</v>
      </c>
      <c r="W19" s="53">
        <v>46</v>
      </c>
      <c r="X19" s="53">
        <v>38</v>
      </c>
      <c r="Y19" s="56">
        <v>43</v>
      </c>
      <c r="Z19" s="56">
        <v>34</v>
      </c>
    </row>
    <row r="20" spans="1:26">
      <c r="A20" s="78" t="s">
        <v>126</v>
      </c>
      <c r="B20" s="237">
        <f t="shared" si="0"/>
        <v>101</v>
      </c>
      <c r="C20" s="70">
        <v>76</v>
      </c>
      <c r="D20" s="24">
        <v>49</v>
      </c>
      <c r="E20" s="42">
        <v>22</v>
      </c>
      <c r="F20" s="42">
        <v>11</v>
      </c>
      <c r="G20" s="42">
        <v>3</v>
      </c>
      <c r="H20" s="42">
        <v>2</v>
      </c>
      <c r="I20" s="154">
        <f t="shared" si="1"/>
        <v>559</v>
      </c>
      <c r="J20" s="49">
        <v>559</v>
      </c>
      <c r="K20" s="154">
        <f t="shared" si="2"/>
        <v>455</v>
      </c>
      <c r="L20" s="49">
        <v>455</v>
      </c>
      <c r="M20" s="33">
        <v>125</v>
      </c>
      <c r="N20" s="33">
        <v>100</v>
      </c>
      <c r="O20" s="45">
        <v>22</v>
      </c>
      <c r="P20" s="45">
        <v>18</v>
      </c>
      <c r="Q20" s="45">
        <v>22</v>
      </c>
      <c r="R20" s="45">
        <v>20</v>
      </c>
      <c r="S20" s="45">
        <v>8</v>
      </c>
      <c r="T20" s="45">
        <v>7</v>
      </c>
      <c r="U20" s="40">
        <v>287</v>
      </c>
      <c r="V20" s="40">
        <v>232</v>
      </c>
      <c r="W20" s="53">
        <v>35</v>
      </c>
      <c r="X20" s="53">
        <v>34</v>
      </c>
      <c r="Y20" s="56">
        <v>60</v>
      </c>
      <c r="Z20" s="56">
        <v>44</v>
      </c>
    </row>
    <row r="21" spans="1:26">
      <c r="A21" s="75" t="s">
        <v>127</v>
      </c>
      <c r="B21" s="237">
        <f t="shared" si="0"/>
        <v>7</v>
      </c>
      <c r="C21" s="70">
        <v>5</v>
      </c>
      <c r="D21" s="24">
        <v>2</v>
      </c>
      <c r="E21" s="42">
        <v>2</v>
      </c>
      <c r="F21" s="42">
        <v>1</v>
      </c>
      <c r="G21" s="42">
        <v>0</v>
      </c>
      <c r="H21" s="42">
        <v>0</v>
      </c>
      <c r="I21" s="154">
        <f t="shared" si="1"/>
        <v>178</v>
      </c>
      <c r="J21" s="49">
        <v>178</v>
      </c>
      <c r="K21" s="154">
        <f t="shared" si="2"/>
        <v>113</v>
      </c>
      <c r="L21" s="49">
        <v>113</v>
      </c>
      <c r="M21" s="33">
        <v>8</v>
      </c>
      <c r="N21" s="33">
        <v>5</v>
      </c>
      <c r="O21" s="45">
        <v>9</v>
      </c>
      <c r="P21" s="45">
        <v>7</v>
      </c>
      <c r="Q21" s="45">
        <v>6</v>
      </c>
      <c r="R21" s="45">
        <v>2</v>
      </c>
      <c r="S21" s="45">
        <v>0</v>
      </c>
      <c r="T21" s="45">
        <v>0</v>
      </c>
      <c r="U21" s="40">
        <v>100</v>
      </c>
      <c r="V21" s="40">
        <v>66</v>
      </c>
      <c r="W21" s="53">
        <v>19</v>
      </c>
      <c r="X21" s="53">
        <v>14</v>
      </c>
      <c r="Y21" s="56">
        <v>36</v>
      </c>
      <c r="Z21" s="56">
        <v>19</v>
      </c>
    </row>
    <row r="22" spans="1:26">
      <c r="A22" s="75" t="s">
        <v>128</v>
      </c>
      <c r="B22" s="237">
        <f t="shared" si="0"/>
        <v>173</v>
      </c>
      <c r="C22" s="70">
        <v>139</v>
      </c>
      <c r="D22" s="24">
        <v>67</v>
      </c>
      <c r="E22" s="42">
        <v>28</v>
      </c>
      <c r="F22" s="42">
        <v>10</v>
      </c>
      <c r="G22" s="42">
        <v>6</v>
      </c>
      <c r="H22" s="42">
        <v>4</v>
      </c>
      <c r="I22" s="154">
        <f t="shared" si="1"/>
        <v>789</v>
      </c>
      <c r="J22" s="49">
        <v>789</v>
      </c>
      <c r="K22" s="154">
        <f t="shared" si="2"/>
        <v>625</v>
      </c>
      <c r="L22" s="49">
        <v>625</v>
      </c>
      <c r="M22" s="33">
        <v>206</v>
      </c>
      <c r="N22" s="33">
        <v>144</v>
      </c>
      <c r="O22" s="45">
        <v>28</v>
      </c>
      <c r="P22" s="45">
        <v>24</v>
      </c>
      <c r="Q22" s="45">
        <v>31</v>
      </c>
      <c r="R22" s="45">
        <v>27</v>
      </c>
      <c r="S22" s="45">
        <v>0</v>
      </c>
      <c r="T22" s="45">
        <v>0</v>
      </c>
      <c r="U22" s="40">
        <v>450</v>
      </c>
      <c r="V22" s="40">
        <v>364</v>
      </c>
      <c r="W22" s="53">
        <v>31</v>
      </c>
      <c r="X22" s="53">
        <v>28</v>
      </c>
      <c r="Y22" s="56">
        <v>43</v>
      </c>
      <c r="Z22" s="56">
        <v>38</v>
      </c>
    </row>
    <row r="23" spans="1:26">
      <c r="A23" s="75" t="s">
        <v>129</v>
      </c>
      <c r="B23" s="237">
        <f t="shared" si="0"/>
        <v>109</v>
      </c>
      <c r="C23" s="70">
        <v>87</v>
      </c>
      <c r="D23" s="24">
        <v>48</v>
      </c>
      <c r="E23" s="42">
        <v>19</v>
      </c>
      <c r="F23" s="42">
        <v>14</v>
      </c>
      <c r="G23" s="42">
        <v>3</v>
      </c>
      <c r="H23" s="42">
        <v>3</v>
      </c>
      <c r="I23" s="154">
        <f t="shared" si="1"/>
        <v>601</v>
      </c>
      <c r="J23" s="49">
        <v>601</v>
      </c>
      <c r="K23" s="154">
        <f t="shared" si="2"/>
        <v>491</v>
      </c>
      <c r="L23" s="49">
        <v>491</v>
      </c>
      <c r="M23" s="33">
        <v>141</v>
      </c>
      <c r="N23" s="33">
        <v>110</v>
      </c>
      <c r="O23" s="45">
        <v>24</v>
      </c>
      <c r="P23" s="45">
        <v>21</v>
      </c>
      <c r="Q23" s="45">
        <v>22</v>
      </c>
      <c r="R23" s="45">
        <v>21</v>
      </c>
      <c r="S23" s="45">
        <v>3</v>
      </c>
      <c r="T23" s="45">
        <v>1</v>
      </c>
      <c r="U23" s="40">
        <v>339</v>
      </c>
      <c r="V23" s="40">
        <v>278</v>
      </c>
      <c r="W23" s="53">
        <v>27</v>
      </c>
      <c r="X23" s="53">
        <v>25</v>
      </c>
      <c r="Y23" s="56">
        <v>45</v>
      </c>
      <c r="Z23" s="56">
        <v>35</v>
      </c>
    </row>
    <row r="24" spans="1:26">
      <c r="A24" s="75" t="s">
        <v>130</v>
      </c>
      <c r="B24" s="237">
        <f t="shared" si="0"/>
        <v>215</v>
      </c>
      <c r="C24" s="70">
        <v>177</v>
      </c>
      <c r="D24" s="24">
        <v>90</v>
      </c>
      <c r="E24" s="42">
        <v>30</v>
      </c>
      <c r="F24" s="42">
        <v>11</v>
      </c>
      <c r="G24" s="42">
        <v>8</v>
      </c>
      <c r="H24" s="42">
        <v>1</v>
      </c>
      <c r="I24" s="154">
        <f t="shared" si="1"/>
        <v>968</v>
      </c>
      <c r="J24" s="49">
        <v>968</v>
      </c>
      <c r="K24" s="154">
        <f t="shared" si="2"/>
        <v>769</v>
      </c>
      <c r="L24" s="49">
        <v>769</v>
      </c>
      <c r="M24" s="33">
        <v>271</v>
      </c>
      <c r="N24" s="33">
        <v>190</v>
      </c>
      <c r="O24" s="45">
        <v>30</v>
      </c>
      <c r="P24" s="45">
        <v>25</v>
      </c>
      <c r="Q24" s="45">
        <v>30</v>
      </c>
      <c r="R24" s="45">
        <v>24</v>
      </c>
      <c r="S24" s="45">
        <v>0</v>
      </c>
      <c r="T24" s="45">
        <v>0</v>
      </c>
      <c r="U24" s="40">
        <v>475</v>
      </c>
      <c r="V24" s="40">
        <v>392</v>
      </c>
      <c r="W24" s="53">
        <v>99</v>
      </c>
      <c r="X24" s="53">
        <v>85</v>
      </c>
      <c r="Y24" s="56">
        <v>63</v>
      </c>
      <c r="Z24" s="56">
        <v>53</v>
      </c>
    </row>
    <row r="25" spans="1:26">
      <c r="A25" s="76" t="s">
        <v>131</v>
      </c>
      <c r="B25" s="237">
        <f t="shared" si="0"/>
        <v>152</v>
      </c>
      <c r="C25" s="70">
        <v>121</v>
      </c>
      <c r="D25" s="24">
        <v>91</v>
      </c>
      <c r="E25" s="42">
        <v>28</v>
      </c>
      <c r="F25" s="42">
        <v>13</v>
      </c>
      <c r="G25" s="42">
        <v>3</v>
      </c>
      <c r="H25" s="42">
        <v>2</v>
      </c>
      <c r="I25" s="154">
        <f t="shared" si="1"/>
        <v>705</v>
      </c>
      <c r="J25" s="49">
        <v>705</v>
      </c>
      <c r="K25" s="154">
        <f t="shared" si="2"/>
        <v>594</v>
      </c>
      <c r="L25" s="49">
        <v>594</v>
      </c>
      <c r="M25" s="33">
        <v>169</v>
      </c>
      <c r="N25" s="33">
        <v>140</v>
      </c>
      <c r="O25" s="45">
        <v>31</v>
      </c>
      <c r="P25" s="45">
        <v>22</v>
      </c>
      <c r="Q25" s="45">
        <v>29</v>
      </c>
      <c r="R25" s="45">
        <v>26</v>
      </c>
      <c r="S25" s="45">
        <v>0</v>
      </c>
      <c r="T25" s="45">
        <v>0</v>
      </c>
      <c r="U25" s="40">
        <v>395</v>
      </c>
      <c r="V25" s="40">
        <v>332</v>
      </c>
      <c r="W25" s="53">
        <v>40</v>
      </c>
      <c r="X25" s="53">
        <v>37</v>
      </c>
      <c r="Y25" s="56">
        <v>41</v>
      </c>
      <c r="Z25" s="56">
        <v>37</v>
      </c>
    </row>
    <row r="26" spans="1:26">
      <c r="A26" s="76" t="s">
        <v>132</v>
      </c>
      <c r="B26" s="237">
        <f t="shared" si="0"/>
        <v>84</v>
      </c>
      <c r="C26" s="70">
        <v>66</v>
      </c>
      <c r="D26" s="24">
        <v>36</v>
      </c>
      <c r="E26" s="42">
        <v>18</v>
      </c>
      <c r="F26" s="42">
        <v>7</v>
      </c>
      <c r="G26" s="42">
        <v>0</v>
      </c>
      <c r="H26" s="42">
        <v>0</v>
      </c>
      <c r="I26" s="154">
        <f t="shared" si="1"/>
        <v>421</v>
      </c>
      <c r="J26" s="49">
        <v>421</v>
      </c>
      <c r="K26" s="154">
        <f t="shared" si="2"/>
        <v>348</v>
      </c>
      <c r="L26" s="49">
        <v>348</v>
      </c>
      <c r="M26" s="33">
        <v>109</v>
      </c>
      <c r="N26" s="33">
        <v>86</v>
      </c>
      <c r="O26" s="45">
        <v>18</v>
      </c>
      <c r="P26" s="45">
        <v>14</v>
      </c>
      <c r="Q26" s="45">
        <v>14</v>
      </c>
      <c r="R26" s="45">
        <v>11</v>
      </c>
      <c r="S26" s="45">
        <v>0</v>
      </c>
      <c r="T26" s="45">
        <v>0</v>
      </c>
      <c r="U26" s="40">
        <v>246</v>
      </c>
      <c r="V26" s="40">
        <v>208</v>
      </c>
      <c r="W26" s="53">
        <v>4</v>
      </c>
      <c r="X26" s="53">
        <v>4</v>
      </c>
      <c r="Y26" s="56">
        <v>30</v>
      </c>
      <c r="Z26" s="56">
        <v>25</v>
      </c>
    </row>
    <row r="27" spans="1:26">
      <c r="A27" s="75" t="s">
        <v>133</v>
      </c>
      <c r="B27" s="237">
        <f t="shared" si="0"/>
        <v>83</v>
      </c>
      <c r="C27" s="70">
        <v>65</v>
      </c>
      <c r="D27" s="24">
        <v>35</v>
      </c>
      <c r="E27" s="42">
        <v>16</v>
      </c>
      <c r="F27" s="42">
        <v>10</v>
      </c>
      <c r="G27" s="42">
        <v>2</v>
      </c>
      <c r="H27" s="42">
        <v>1</v>
      </c>
      <c r="I27" s="154">
        <f t="shared" si="1"/>
        <v>533</v>
      </c>
      <c r="J27" s="49">
        <v>533</v>
      </c>
      <c r="K27" s="154">
        <f t="shared" si="2"/>
        <v>454</v>
      </c>
      <c r="L27" s="49">
        <v>454</v>
      </c>
      <c r="M27" s="33">
        <v>116</v>
      </c>
      <c r="N27" s="33">
        <v>99</v>
      </c>
      <c r="O27" s="45">
        <v>20</v>
      </c>
      <c r="P27" s="45">
        <v>15</v>
      </c>
      <c r="Q27" s="45">
        <v>17</v>
      </c>
      <c r="R27" s="45">
        <v>14</v>
      </c>
      <c r="S27" s="45">
        <v>19</v>
      </c>
      <c r="T27" s="45">
        <v>16</v>
      </c>
      <c r="U27" s="40">
        <v>285</v>
      </c>
      <c r="V27" s="40">
        <v>254</v>
      </c>
      <c r="W27" s="53">
        <v>37</v>
      </c>
      <c r="X27" s="53">
        <v>27</v>
      </c>
      <c r="Y27" s="56">
        <v>39</v>
      </c>
      <c r="Z27" s="56">
        <v>29</v>
      </c>
    </row>
    <row r="28" spans="1:26">
      <c r="A28" s="75" t="s">
        <v>134</v>
      </c>
      <c r="B28" s="237">
        <f t="shared" si="0"/>
        <v>79</v>
      </c>
      <c r="C28" s="70">
        <v>61</v>
      </c>
      <c r="D28" s="24">
        <v>33</v>
      </c>
      <c r="E28" s="42">
        <v>17</v>
      </c>
      <c r="F28" s="42">
        <v>11</v>
      </c>
      <c r="G28" s="42">
        <v>1</v>
      </c>
      <c r="H28" s="42">
        <v>0</v>
      </c>
      <c r="I28" s="154">
        <f t="shared" si="1"/>
        <v>404</v>
      </c>
      <c r="J28" s="49">
        <v>404</v>
      </c>
      <c r="K28" s="154">
        <f t="shared" si="2"/>
        <v>331</v>
      </c>
      <c r="L28" s="49">
        <v>331</v>
      </c>
      <c r="M28" s="33">
        <v>83</v>
      </c>
      <c r="N28" s="33">
        <v>63</v>
      </c>
      <c r="O28" s="45">
        <v>17</v>
      </c>
      <c r="P28" s="45">
        <v>13</v>
      </c>
      <c r="Q28" s="45">
        <v>14</v>
      </c>
      <c r="R28" s="45">
        <v>13</v>
      </c>
      <c r="S28" s="45">
        <v>0</v>
      </c>
      <c r="T28" s="45">
        <v>0</v>
      </c>
      <c r="U28" s="40">
        <v>235</v>
      </c>
      <c r="V28" s="40">
        <v>194</v>
      </c>
      <c r="W28" s="53">
        <v>23</v>
      </c>
      <c r="X28" s="53">
        <v>22</v>
      </c>
      <c r="Y28" s="56">
        <v>32</v>
      </c>
      <c r="Z28" s="56">
        <v>26</v>
      </c>
    </row>
    <row r="29" spans="1:26">
      <c r="A29" s="75" t="s">
        <v>135</v>
      </c>
      <c r="B29" s="237">
        <f t="shared" si="0"/>
        <v>210</v>
      </c>
      <c r="C29" s="70">
        <v>179</v>
      </c>
      <c r="D29" s="24">
        <v>111</v>
      </c>
      <c r="E29" s="42">
        <v>22</v>
      </c>
      <c r="F29" s="42">
        <v>6</v>
      </c>
      <c r="G29" s="42">
        <v>9</v>
      </c>
      <c r="H29" s="42">
        <v>4</v>
      </c>
      <c r="I29" s="154">
        <f t="shared" si="1"/>
        <v>1063</v>
      </c>
      <c r="J29" s="49">
        <v>1063</v>
      </c>
      <c r="K29" s="154">
        <f t="shared" si="2"/>
        <v>890</v>
      </c>
      <c r="L29" s="49">
        <v>890</v>
      </c>
      <c r="M29" s="33">
        <v>231</v>
      </c>
      <c r="N29" s="33">
        <v>187</v>
      </c>
      <c r="O29" s="45">
        <v>36</v>
      </c>
      <c r="P29" s="45">
        <v>26</v>
      </c>
      <c r="Q29" s="45">
        <v>23</v>
      </c>
      <c r="R29" s="45">
        <v>19</v>
      </c>
      <c r="S29" s="45">
        <v>0</v>
      </c>
      <c r="T29" s="45">
        <v>0</v>
      </c>
      <c r="U29" s="40">
        <v>580</v>
      </c>
      <c r="V29" s="40">
        <v>496</v>
      </c>
      <c r="W29" s="53">
        <v>119</v>
      </c>
      <c r="X29" s="53">
        <v>101</v>
      </c>
      <c r="Y29" s="56">
        <v>74</v>
      </c>
      <c r="Z29" s="56">
        <v>61</v>
      </c>
    </row>
    <row r="30" spans="1:26">
      <c r="A30" s="76" t="s">
        <v>136</v>
      </c>
      <c r="B30" s="237">
        <f t="shared" si="0"/>
        <v>30</v>
      </c>
      <c r="C30" s="70">
        <v>26</v>
      </c>
      <c r="D30" s="24">
        <v>17</v>
      </c>
      <c r="E30" s="42">
        <v>3</v>
      </c>
      <c r="F30" s="42">
        <v>0</v>
      </c>
      <c r="G30" s="42">
        <v>1</v>
      </c>
      <c r="H30" s="42">
        <v>1</v>
      </c>
      <c r="I30" s="154">
        <f t="shared" si="1"/>
        <v>328</v>
      </c>
      <c r="J30" s="49">
        <v>328</v>
      </c>
      <c r="K30" s="154">
        <f t="shared" si="2"/>
        <v>266</v>
      </c>
      <c r="L30" s="49">
        <v>266</v>
      </c>
      <c r="M30" s="33">
        <v>33</v>
      </c>
      <c r="N30" s="33">
        <v>27</v>
      </c>
      <c r="O30" s="45">
        <v>17</v>
      </c>
      <c r="P30" s="45">
        <v>16</v>
      </c>
      <c r="Q30" s="45">
        <v>15</v>
      </c>
      <c r="R30" s="45">
        <v>10</v>
      </c>
      <c r="S30" s="45">
        <v>9</v>
      </c>
      <c r="T30" s="45">
        <v>7</v>
      </c>
      <c r="U30" s="40">
        <v>206</v>
      </c>
      <c r="V30" s="40">
        <v>168</v>
      </c>
      <c r="W30" s="53">
        <v>27</v>
      </c>
      <c r="X30" s="53">
        <v>24</v>
      </c>
      <c r="Y30" s="56">
        <v>21</v>
      </c>
      <c r="Z30" s="56">
        <v>14</v>
      </c>
    </row>
    <row r="31" spans="1:26">
      <c r="A31" s="79" t="s">
        <v>137</v>
      </c>
      <c r="B31" s="237">
        <f t="shared" si="0"/>
        <v>128</v>
      </c>
      <c r="C31" s="70">
        <v>106</v>
      </c>
      <c r="D31" s="24">
        <v>51</v>
      </c>
      <c r="E31" s="42">
        <v>19</v>
      </c>
      <c r="F31" s="42">
        <v>8</v>
      </c>
      <c r="G31" s="42">
        <v>3</v>
      </c>
      <c r="H31" s="42">
        <v>0</v>
      </c>
      <c r="I31" s="154">
        <f t="shared" si="1"/>
        <v>523</v>
      </c>
      <c r="J31" s="49">
        <v>523</v>
      </c>
      <c r="K31" s="154">
        <f t="shared" si="2"/>
        <v>437</v>
      </c>
      <c r="L31" s="49">
        <v>437</v>
      </c>
      <c r="M31" s="33">
        <v>135</v>
      </c>
      <c r="N31" s="33">
        <v>102</v>
      </c>
      <c r="O31" s="45">
        <v>21</v>
      </c>
      <c r="P31" s="45">
        <v>17</v>
      </c>
      <c r="Q31" s="45">
        <v>15</v>
      </c>
      <c r="R31" s="45">
        <v>14</v>
      </c>
      <c r="S31" s="45">
        <v>0</v>
      </c>
      <c r="T31" s="45">
        <v>0</v>
      </c>
      <c r="U31" s="40">
        <v>286</v>
      </c>
      <c r="V31" s="40">
        <v>253</v>
      </c>
      <c r="W31" s="53">
        <v>24</v>
      </c>
      <c r="X31" s="53">
        <v>21</v>
      </c>
      <c r="Y31" s="56">
        <v>42</v>
      </c>
      <c r="Z31" s="56">
        <v>30</v>
      </c>
    </row>
    <row r="32" spans="1:26">
      <c r="A32" s="75" t="s">
        <v>138</v>
      </c>
      <c r="B32" s="237">
        <f t="shared" si="0"/>
        <v>105</v>
      </c>
      <c r="C32" s="62">
        <v>80</v>
      </c>
      <c r="D32" s="62">
        <v>50</v>
      </c>
      <c r="E32" s="63">
        <v>21</v>
      </c>
      <c r="F32" s="63">
        <v>8</v>
      </c>
      <c r="G32" s="63">
        <v>4</v>
      </c>
      <c r="H32" s="63">
        <v>2</v>
      </c>
      <c r="I32" s="154">
        <f t="shared" si="1"/>
        <v>559</v>
      </c>
      <c r="J32" s="64">
        <v>559</v>
      </c>
      <c r="K32" s="154">
        <f t="shared" si="2"/>
        <v>471</v>
      </c>
      <c r="L32" s="64">
        <v>471</v>
      </c>
      <c r="M32" s="65">
        <v>128</v>
      </c>
      <c r="N32" s="65">
        <v>104</v>
      </c>
      <c r="O32" s="66">
        <v>23</v>
      </c>
      <c r="P32" s="66">
        <v>15</v>
      </c>
      <c r="Q32" s="66">
        <v>22</v>
      </c>
      <c r="R32" s="66">
        <v>17</v>
      </c>
      <c r="S32" s="66">
        <v>0</v>
      </c>
      <c r="T32" s="66">
        <v>0</v>
      </c>
      <c r="U32" s="67">
        <v>283</v>
      </c>
      <c r="V32" s="67">
        <v>245</v>
      </c>
      <c r="W32" s="68">
        <v>57</v>
      </c>
      <c r="X32" s="68">
        <v>52</v>
      </c>
      <c r="Y32" s="69">
        <v>46</v>
      </c>
      <c r="Z32" s="69">
        <v>38</v>
      </c>
    </row>
    <row r="33" spans="1:26">
      <c r="A33" s="75" t="s">
        <v>139</v>
      </c>
      <c r="B33" s="237">
        <f t="shared" si="0"/>
        <v>73</v>
      </c>
      <c r="C33" s="62">
        <v>57</v>
      </c>
      <c r="D33" s="62">
        <v>31</v>
      </c>
      <c r="E33" s="63">
        <v>15</v>
      </c>
      <c r="F33" s="63">
        <v>5</v>
      </c>
      <c r="G33" s="63">
        <v>1</v>
      </c>
      <c r="H33" s="63">
        <v>0</v>
      </c>
      <c r="I33" s="154">
        <f t="shared" si="1"/>
        <v>344</v>
      </c>
      <c r="J33" s="64">
        <v>344</v>
      </c>
      <c r="K33" s="154">
        <f t="shared" si="2"/>
        <v>276</v>
      </c>
      <c r="L33" s="64">
        <v>276</v>
      </c>
      <c r="M33" s="65">
        <v>90</v>
      </c>
      <c r="N33" s="65">
        <v>71</v>
      </c>
      <c r="O33" s="66">
        <v>16</v>
      </c>
      <c r="P33" s="66">
        <v>8</v>
      </c>
      <c r="Q33" s="66">
        <v>13</v>
      </c>
      <c r="R33" s="66">
        <v>10</v>
      </c>
      <c r="S33" s="66">
        <v>10</v>
      </c>
      <c r="T33" s="66">
        <v>8</v>
      </c>
      <c r="U33" s="67">
        <v>193</v>
      </c>
      <c r="V33" s="67">
        <v>161</v>
      </c>
      <c r="W33" s="68">
        <v>16</v>
      </c>
      <c r="X33" s="68">
        <v>14</v>
      </c>
      <c r="Y33" s="69">
        <v>6</v>
      </c>
      <c r="Z33" s="69">
        <v>4</v>
      </c>
    </row>
    <row r="34" spans="1:26">
      <c r="A34" s="75" t="s">
        <v>140</v>
      </c>
      <c r="B34" s="237">
        <f t="shared" si="0"/>
        <v>91</v>
      </c>
      <c r="C34" s="62">
        <v>71</v>
      </c>
      <c r="D34" s="62">
        <v>40</v>
      </c>
      <c r="E34" s="63">
        <v>18</v>
      </c>
      <c r="F34" s="63">
        <v>6</v>
      </c>
      <c r="G34" s="63">
        <v>2</v>
      </c>
      <c r="H34" s="63">
        <v>0</v>
      </c>
      <c r="I34" s="154">
        <f t="shared" si="1"/>
        <v>553</v>
      </c>
      <c r="J34" s="64">
        <v>553</v>
      </c>
      <c r="K34" s="154">
        <f t="shared" si="2"/>
        <v>451</v>
      </c>
      <c r="L34" s="64">
        <v>451</v>
      </c>
      <c r="M34" s="65">
        <v>114</v>
      </c>
      <c r="N34" s="65">
        <v>97</v>
      </c>
      <c r="O34" s="66">
        <v>24</v>
      </c>
      <c r="P34" s="66">
        <v>21</v>
      </c>
      <c r="Q34" s="66">
        <v>24</v>
      </c>
      <c r="R34" s="66">
        <v>23</v>
      </c>
      <c r="S34" s="66">
        <v>3</v>
      </c>
      <c r="T34" s="66">
        <v>3</v>
      </c>
      <c r="U34" s="67">
        <v>299</v>
      </c>
      <c r="V34" s="67">
        <v>240</v>
      </c>
      <c r="W34" s="68">
        <v>39</v>
      </c>
      <c r="X34" s="68">
        <v>34</v>
      </c>
      <c r="Y34" s="69">
        <v>50</v>
      </c>
      <c r="Z34" s="69">
        <v>33</v>
      </c>
    </row>
    <row r="35" spans="1:26">
      <c r="A35" s="75" t="s">
        <v>116</v>
      </c>
      <c r="B35" s="237">
        <f t="shared" si="0"/>
        <v>255</v>
      </c>
      <c r="C35" s="62">
        <v>232</v>
      </c>
      <c r="D35" s="62">
        <v>166</v>
      </c>
      <c r="E35" s="63">
        <v>9</v>
      </c>
      <c r="F35" s="63">
        <v>5</v>
      </c>
      <c r="G35" s="63">
        <v>14</v>
      </c>
      <c r="H35" s="63">
        <v>6</v>
      </c>
      <c r="I35" s="154">
        <f t="shared" si="1"/>
        <v>841</v>
      </c>
      <c r="J35" s="64">
        <v>841</v>
      </c>
      <c r="K35" s="154">
        <f t="shared" si="2"/>
        <v>650</v>
      </c>
      <c r="L35" s="64">
        <v>650</v>
      </c>
      <c r="M35" s="65">
        <v>255</v>
      </c>
      <c r="N35" s="65">
        <v>197</v>
      </c>
      <c r="O35" s="66">
        <v>10</v>
      </c>
      <c r="P35" s="66">
        <v>8</v>
      </c>
      <c r="Q35" s="66">
        <v>14</v>
      </c>
      <c r="R35" s="66">
        <v>13</v>
      </c>
      <c r="S35" s="66">
        <v>46</v>
      </c>
      <c r="T35" s="66">
        <v>37</v>
      </c>
      <c r="U35" s="67">
        <v>373</v>
      </c>
      <c r="V35" s="67">
        <v>285</v>
      </c>
      <c r="W35" s="68">
        <v>89</v>
      </c>
      <c r="X35" s="68">
        <v>66</v>
      </c>
      <c r="Y35" s="69">
        <v>54</v>
      </c>
      <c r="Z35" s="69">
        <v>44</v>
      </c>
    </row>
    <row r="36" spans="1:26" thickBot="1">
      <c r="A36" s="5" t="s">
        <v>1</v>
      </c>
      <c r="B36" s="181">
        <f>SUM(B11:B35)</f>
        <v>3083</v>
      </c>
      <c r="C36" s="25">
        <f>SUM(C11:C35)</f>
        <v>2516</v>
      </c>
      <c r="D36" s="25">
        <f t="shared" ref="D36:Z36" si="3">SUM(D11:D35)</f>
        <v>1472</v>
      </c>
      <c r="E36" s="99">
        <f t="shared" si="3"/>
        <v>468</v>
      </c>
      <c r="F36" s="99">
        <f t="shared" si="3"/>
        <v>199</v>
      </c>
      <c r="G36" s="99">
        <f t="shared" si="3"/>
        <v>99</v>
      </c>
      <c r="H36" s="99">
        <f t="shared" si="3"/>
        <v>48</v>
      </c>
      <c r="I36" s="182">
        <f>SUM(I11:I35)</f>
        <v>15174</v>
      </c>
      <c r="J36" s="104">
        <f t="shared" si="3"/>
        <v>15174</v>
      </c>
      <c r="K36" s="182">
        <f>SUM(K11:K35)</f>
        <v>12415</v>
      </c>
      <c r="L36" s="104">
        <f t="shared" si="3"/>
        <v>12415</v>
      </c>
      <c r="M36" s="105">
        <f t="shared" si="3"/>
        <v>3621</v>
      </c>
      <c r="N36" s="105">
        <f t="shared" si="3"/>
        <v>2848</v>
      </c>
      <c r="O36" s="100">
        <f t="shared" si="3"/>
        <v>550</v>
      </c>
      <c r="P36" s="100">
        <f t="shared" si="3"/>
        <v>425</v>
      </c>
      <c r="Q36" s="100">
        <f t="shared" si="3"/>
        <v>501</v>
      </c>
      <c r="R36" s="100">
        <f t="shared" si="3"/>
        <v>418</v>
      </c>
      <c r="S36" s="100">
        <f t="shared" si="3"/>
        <v>230</v>
      </c>
      <c r="T36" s="100">
        <f t="shared" si="3"/>
        <v>178</v>
      </c>
      <c r="U36" s="101">
        <f t="shared" si="3"/>
        <v>8104</v>
      </c>
      <c r="V36" s="101">
        <f t="shared" si="3"/>
        <v>6760</v>
      </c>
      <c r="W36" s="102">
        <f t="shared" si="3"/>
        <v>1073</v>
      </c>
      <c r="X36" s="102">
        <f t="shared" si="3"/>
        <v>932</v>
      </c>
      <c r="Y36" s="103">
        <f t="shared" si="3"/>
        <v>1095</v>
      </c>
      <c r="Z36" s="103">
        <f t="shared" si="3"/>
        <v>854</v>
      </c>
    </row>
  </sheetData>
  <mergeCells count="27">
    <mergeCell ref="S6:W6"/>
    <mergeCell ref="X1:Z1"/>
    <mergeCell ref="X2:Z2"/>
    <mergeCell ref="X3:Z3"/>
    <mergeCell ref="A4:Z4"/>
    <mergeCell ref="A5:Z5"/>
    <mergeCell ref="M8:N8"/>
    <mergeCell ref="O8:P8"/>
    <mergeCell ref="Q8:R8"/>
    <mergeCell ref="S8:T8"/>
    <mergeCell ref="U8:V8"/>
    <mergeCell ref="Y7:Z8"/>
    <mergeCell ref="A8:A9"/>
    <mergeCell ref="C8:C9"/>
    <mergeCell ref="D8:D9"/>
    <mergeCell ref="E8:E9"/>
    <mergeCell ref="F8:F9"/>
    <mergeCell ref="G8:G9"/>
    <mergeCell ref="H8:H9"/>
    <mergeCell ref="J8:J9"/>
    <mergeCell ref="L8:L9"/>
    <mergeCell ref="C7:D7"/>
    <mergeCell ref="E7:F7"/>
    <mergeCell ref="J7:L7"/>
    <mergeCell ref="M7:N7"/>
    <mergeCell ref="O7:V7"/>
    <mergeCell ref="W7:X8"/>
  </mergeCells>
  <pageMargins left="0.7" right="0.7" top="0.75" bottom="0.75" header="0.3" footer="0.3"/>
  <pageSetup paperSize="9" scale="3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7</vt:i4>
      </vt:variant>
    </vt:vector>
  </HeadingPairs>
  <TitlesOfParts>
    <vt:vector size="7" baseType="lpstr">
      <vt:lpstr>Гендерний склад судів</vt:lpstr>
      <vt:lpstr>ААС</vt:lpstr>
      <vt:lpstr>АГС</vt:lpstr>
      <vt:lpstr>АС</vt:lpstr>
      <vt:lpstr>ОАС</vt:lpstr>
      <vt:lpstr>ГС</vt:lpstr>
      <vt:lpstr>МЗС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krivosheev</dc:creator>
  <cp:lastModifiedBy>Оленченко Наталія Миколаївна</cp:lastModifiedBy>
  <cp:lastPrinted>2025-08-04T05:21:17Z</cp:lastPrinted>
  <dcterms:created xsi:type="dcterms:W3CDTF">2015-03-10T08:44:25Z</dcterms:created>
  <dcterms:modified xsi:type="dcterms:W3CDTF">2025-08-04T05:21:20Z</dcterms:modified>
</cp:coreProperties>
</file>