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nchenko\Desktop\ГЕНДЕР\01.07.2025\"/>
    </mc:Choice>
  </mc:AlternateContent>
  <xr:revisionPtr revIDLastSave="0" documentId="13_ncr:1_{8548642B-84C3-4CA8-BFCB-C2C9DB7744CF}" xr6:coauthVersionLast="47" xr6:coauthVersionMax="47" xr10:uidLastSave="{00000000-0000-0000-0000-000000000000}"/>
  <bookViews>
    <workbookView xWindow="-120" yWindow="-120" windowWidth="29040" windowHeight="15840" tabRatio="601" activeTab="1" xr2:uid="{00000000-000D-0000-FFFF-FFFF00000000}"/>
  </bookViews>
  <sheets>
    <sheet name="Гендерний склад ДСА та ТУ ДСАУ " sheetId="1" r:id="rId1"/>
    <sheet name="ТУ ДСАУ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 s="1"/>
  <c r="D9" i="1"/>
  <c r="B10" i="1"/>
  <c r="B11" i="1" s="1"/>
  <c r="B9" i="1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6" i="2"/>
  <c r="S31" i="2"/>
  <c r="R31" i="2"/>
  <c r="Q31" i="2"/>
  <c r="P31" i="2"/>
  <c r="O31" i="2"/>
  <c r="N31" i="2"/>
  <c r="M31" i="2"/>
  <c r="L31" i="2"/>
  <c r="K31" i="2"/>
  <c r="I31" i="2"/>
  <c r="G31" i="2"/>
  <c r="F31" i="2"/>
  <c r="E31" i="2"/>
  <c r="D31" i="2"/>
  <c r="C31" i="2"/>
  <c r="B31" i="2"/>
  <c r="N11" i="1"/>
  <c r="K11" i="1"/>
  <c r="J11" i="1"/>
  <c r="F11" i="1"/>
  <c r="Q11" i="1"/>
  <c r="M11" i="1"/>
  <c r="L11" i="1"/>
  <c r="S11" i="1"/>
  <c r="E11" i="1"/>
  <c r="G11" i="1"/>
  <c r="H11" i="1"/>
  <c r="I11" i="1"/>
  <c r="R11" i="1"/>
  <c r="C11" i="1"/>
  <c r="J31" i="2" l="1"/>
  <c r="H31" i="2"/>
  <c r="P11" i="1"/>
  <c r="O11" i="1"/>
</calcChain>
</file>

<file path=xl/sharedStrings.xml><?xml version="1.0" encoding="utf-8"?>
<sst xmlns="http://schemas.openxmlformats.org/spreadsheetml/2006/main" count="84" uniqueCount="45">
  <si>
    <t xml:space="preserve">                                                                                         </t>
  </si>
  <si>
    <t>разом</t>
  </si>
  <si>
    <t xml:space="preserve">Всього працюючих  </t>
  </si>
  <si>
    <t>З них жінок</t>
  </si>
  <si>
    <t>Всього працюючих</t>
  </si>
  <si>
    <t xml:space="preserve">Територіальні управління Державної судової адміністрації України </t>
  </si>
  <si>
    <t>Голова</t>
  </si>
  <si>
    <t xml:space="preserve">Заступник Голови </t>
  </si>
  <si>
    <t>Радник Голови</t>
  </si>
  <si>
    <t xml:space="preserve">Працівники, які виконують функції з обслуговування </t>
  </si>
  <si>
    <t xml:space="preserve">Керівники структурних підрозділів, їх заступники </t>
  </si>
  <si>
    <t>Начальник територіального управління</t>
  </si>
  <si>
    <t xml:space="preserve">Заступник начальника територіального управління </t>
  </si>
  <si>
    <t>Додаток 2</t>
  </si>
  <si>
    <t xml:space="preserve">до наказу ДСА України </t>
  </si>
  <si>
    <t>_____________________________</t>
  </si>
  <si>
    <t>Державна судова
адміністрація України</t>
  </si>
  <si>
    <t>Спеціалісти 
(державні службовці)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</si>
  <si>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</si>
  <si>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</si>
  <si>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</si>
  <si>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</si>
  <si>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</si>
  <si>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</si>
  <si>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</si>
  <si>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</si>
  <si>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</si>
  <si>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</si>
  <si>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</si>
  <si>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</si>
  <si>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</si>
  <si>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</si>
  <si>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</si>
  <si>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</si>
  <si>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</si>
  <si>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</si>
  <si>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</si>
  <si>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</si>
  <si>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</si>
  <si>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</si>
  <si>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</si>
  <si>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</si>
  <si>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м. Київ</t>
  </si>
  <si>
    <t>Зведена інформація про гендерний склад працівників ДСА  України та територіальних управлінь ДСА України  станом на 01.07.2025</t>
  </si>
  <si>
    <t>Зведена інформація про гендерний склад працівників територіальних управлінь ДСА України  станом 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</si>
</sst>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к.&quot;_-;\-* #,##0.00\ &quot;к.&quot;_-;_-* &quot;-&quot;??\ &quot;к.&quot;_-;_-@_-"/>
    <numFmt numFmtId="165" formatCode="_-* #,##0.00_₴_-;\-* #,##0.00_₴_-;_-* &quot;-&quot;??_₴_-;_-@_-"/>
  </numFmts>
  <fonts count="5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 Cyr1"/>
      <charset val="204"/>
    </font>
    <font>
      <b/>
      <sz val="18"/>
      <color indexed="56"/>
      <name val="Cambria"/>
      <family val="1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54"/>
      <name val="Calibri"/>
      <family val="2"/>
      <charset val="204"/>
    </font>
    <font>
      <sz val="10"/>
      <name val="Mang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hair">
        <color indexed="30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0">
    <xf numFmtId="0" fontId="0" fillId="0" borderId="0"/>
    <xf numFmtId="0" fontId="1" fillId="0" borderId="0"/>
    <xf numFmtId="0" fontId="1" fillId="0" borderId="0"/>
    <xf numFmtId="0" fontId="21" fillId="0" borderId="0"/>
    <xf numFmtId="0" fontId="23" fillId="4" borderId="0" applyNumberFormat="0" applyBorder="0" applyAlignment="0" applyProtection="0"/>
    <xf numFmtId="0" fontId="23" fillId="0" borderId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8" borderId="0" applyNumberFormat="0" applyBorder="0" applyAlignment="0" applyProtection="0"/>
    <xf numFmtId="0" fontId="23" fillId="7" borderId="0" applyNumberFormat="0" applyBorder="0" applyAlignment="0" applyProtection="0"/>
    <xf numFmtId="0" fontId="23" fillId="13" borderId="0" applyNumberFormat="0" applyBorder="0" applyAlignment="0" applyProtection="0"/>
    <xf numFmtId="0" fontId="23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7" borderId="0" applyNumberFormat="0" applyBorder="0" applyAlignment="0" applyProtection="0"/>
    <xf numFmtId="0" fontId="24" fillId="10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9" borderId="0" applyNumberFormat="0" applyBorder="0" applyAlignment="0" applyProtection="0"/>
    <xf numFmtId="0" fontId="24" fillId="17" borderId="0" applyNumberFormat="0" applyBorder="0" applyAlignment="0" applyProtection="0"/>
    <xf numFmtId="0" fontId="24" fillId="21" borderId="0" applyNumberFormat="0" applyBorder="0" applyAlignment="0" applyProtection="0"/>
    <xf numFmtId="0" fontId="25" fillId="12" borderId="14" applyNumberFormat="0" applyAlignment="0" applyProtection="0"/>
    <xf numFmtId="0" fontId="26" fillId="22" borderId="15" applyNumberFormat="0" applyAlignment="0" applyProtection="0"/>
    <xf numFmtId="0" fontId="27" fillId="22" borderId="14" applyNumberFormat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2" fillId="23" borderId="20" applyNumberFormat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35" fillId="5" borderId="0" applyNumberFormat="0" applyBorder="0" applyAlignment="0" applyProtection="0"/>
    <xf numFmtId="0" fontId="36" fillId="0" borderId="0" applyNumberFormat="0" applyFill="0" applyBorder="0" applyAlignment="0" applyProtection="0"/>
    <xf numFmtId="0" fontId="23" fillId="25" borderId="21" applyNumberFormat="0" applyFont="0" applyAlignment="0" applyProtection="0"/>
    <xf numFmtId="0" fontId="37" fillId="0" borderId="22" applyNumberFormat="0" applyFill="0" applyAlignment="0" applyProtection="0"/>
    <xf numFmtId="0" fontId="38" fillId="0" borderId="0" applyNumberFormat="0" applyFill="0" applyBorder="0" applyAlignment="0" applyProtection="0"/>
    <xf numFmtId="0" fontId="39" fillId="6" borderId="0" applyNumberFormat="0" applyBorder="0" applyAlignment="0" applyProtection="0"/>
    <xf numFmtId="0" fontId="40" fillId="0" borderId="0"/>
    <xf numFmtId="0" fontId="22" fillId="0" borderId="0"/>
    <xf numFmtId="0" fontId="40" fillId="0" borderId="0"/>
    <xf numFmtId="0" fontId="23" fillId="0" borderId="0"/>
    <xf numFmtId="0" fontId="40" fillId="0" borderId="0"/>
    <xf numFmtId="0" fontId="23" fillId="34" borderId="0" applyBorder="0" applyProtection="0"/>
    <xf numFmtId="0" fontId="23" fillId="31" borderId="0" applyBorder="0" applyProtection="0"/>
    <xf numFmtId="0" fontId="23" fillId="33" borderId="0" applyBorder="0" applyProtection="0"/>
    <xf numFmtId="0" fontId="23" fillId="29" borderId="0" applyBorder="0" applyProtection="0"/>
    <xf numFmtId="0" fontId="23" fillId="28" borderId="0" applyBorder="0" applyProtection="0"/>
    <xf numFmtId="0" fontId="46" fillId="0" borderId="0" applyBorder="0" applyProtection="0"/>
    <xf numFmtId="0" fontId="23" fillId="0" borderId="0" applyBorder="0" applyProtection="0"/>
    <xf numFmtId="0" fontId="46" fillId="0" borderId="0" applyBorder="0" applyProtection="0"/>
    <xf numFmtId="0" fontId="43" fillId="0" borderId="0" applyBorder="0" applyProtection="0"/>
    <xf numFmtId="0" fontId="45" fillId="0" borderId="0" applyBorder="0" applyProtection="0"/>
    <xf numFmtId="0" fontId="43" fillId="0" borderId="0" applyBorder="0" applyProtection="0"/>
    <xf numFmtId="0" fontId="45" fillId="0" borderId="0" applyBorder="0" applyProtection="0"/>
    <xf numFmtId="0" fontId="34" fillId="47" borderId="0" applyBorder="0" applyProtection="0"/>
    <xf numFmtId="0" fontId="44" fillId="0" borderId="0" applyBorder="0" applyProtection="0"/>
    <xf numFmtId="0" fontId="32" fillId="46" borderId="20" applyProtection="0"/>
    <xf numFmtId="0" fontId="31" fillId="0" borderId="29" applyProtection="0"/>
    <xf numFmtId="0" fontId="30" fillId="0" borderId="0" applyBorder="0" applyProtection="0"/>
    <xf numFmtId="0" fontId="30" fillId="0" borderId="28" applyProtection="0"/>
    <xf numFmtId="0" fontId="29" fillId="0" borderId="27" applyProtection="0"/>
    <xf numFmtId="0" fontId="28" fillId="0" borderId="26" applyProtection="0"/>
    <xf numFmtId="0" fontId="27" fillId="45" borderId="24" applyProtection="0"/>
    <xf numFmtId="0" fontId="26" fillId="45" borderId="25" applyProtection="0"/>
    <xf numFmtId="0" fontId="24" fillId="39" borderId="0" applyBorder="0" applyProtection="0"/>
    <xf numFmtId="0" fontId="24" fillId="38" borderId="0" applyBorder="0" applyProtection="0"/>
    <xf numFmtId="0" fontId="24" fillId="43" borderId="0" applyBorder="0" applyProtection="0"/>
    <xf numFmtId="0" fontId="24" fillId="42" borderId="0" applyBorder="0" applyProtection="0"/>
    <xf numFmtId="0" fontId="24" fillId="41" borderId="0" applyBorder="0" applyProtection="0"/>
    <xf numFmtId="0" fontId="43" fillId="0" borderId="0" applyBorder="0" applyProtection="0"/>
    <xf numFmtId="0" fontId="47" fillId="0" borderId="0" applyBorder="0" applyProtection="0"/>
    <xf numFmtId="0" fontId="24" fillId="40" borderId="0" applyBorder="0" applyProtection="0"/>
    <xf numFmtId="0" fontId="24" fillId="39" borderId="0" applyBorder="0" applyProtection="0"/>
    <xf numFmtId="0" fontId="24" fillId="38" borderId="0" applyBorder="0" applyProtection="0"/>
    <xf numFmtId="0" fontId="24" fillId="35" borderId="0" applyBorder="0" applyProtection="0"/>
    <xf numFmtId="0" fontId="24" fillId="34" borderId="0" applyBorder="0" applyProtection="0"/>
    <xf numFmtId="0" fontId="24" fillId="37" borderId="0" applyBorder="0" applyProtection="0"/>
    <xf numFmtId="0" fontId="23" fillId="36" borderId="0" applyBorder="0" applyProtection="0"/>
    <xf numFmtId="0" fontId="23" fillId="33" borderId="0" applyBorder="0" applyProtection="0"/>
    <xf numFmtId="0" fontId="23" fillId="30" borderId="0" applyBorder="0" applyProtection="0"/>
    <xf numFmtId="0" fontId="23" fillId="35" borderId="0" applyBorder="0" applyProtection="0"/>
    <xf numFmtId="0" fontId="42" fillId="0" borderId="0"/>
    <xf numFmtId="0" fontId="23" fillId="30" borderId="0" applyBorder="0" applyProtection="0"/>
    <xf numFmtId="0" fontId="21" fillId="0" borderId="0"/>
    <xf numFmtId="0" fontId="23" fillId="32" borderId="0" applyBorder="0" applyProtection="0"/>
    <xf numFmtId="0" fontId="25" fillId="32" borderId="24" applyProtection="0"/>
    <xf numFmtId="0" fontId="23" fillId="27" borderId="0" applyBorder="0" applyProtection="0"/>
    <xf numFmtId="0" fontId="24" fillId="44" borderId="0" applyBorder="0" applyProtection="0"/>
    <xf numFmtId="0" fontId="35" fillId="28" borderId="0" applyBorder="0" applyProtection="0"/>
    <xf numFmtId="0" fontId="36" fillId="0" borderId="0" applyBorder="0" applyProtection="0"/>
    <xf numFmtId="0" fontId="42" fillId="48" borderId="30" applyProtection="0"/>
    <xf numFmtId="0" fontId="37" fillId="0" borderId="22" applyProtection="0"/>
    <xf numFmtId="0" fontId="38" fillId="0" borderId="0" applyBorder="0" applyProtection="0"/>
    <xf numFmtId="0" fontId="39" fillId="29" borderId="0" applyBorder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33" borderId="0" applyNumberFormat="0" applyBorder="0" applyAlignment="0" applyProtection="0"/>
    <xf numFmtId="0" fontId="24" fillId="37" borderId="0" applyNumberFormat="0" applyBorder="0" applyAlignment="0" applyProtection="0"/>
    <xf numFmtId="0" fontId="27" fillId="52" borderId="14" applyNumberFormat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23" fillId="51" borderId="0" applyNumberFormat="0" applyBorder="0" applyAlignment="0" applyProtection="0"/>
    <xf numFmtId="0" fontId="23" fillId="49" borderId="0" applyNumberFormat="0" applyBorder="0" applyAlignment="0" applyProtection="0"/>
    <xf numFmtId="0" fontId="24" fillId="34" borderId="0" applyNumberFormat="0" applyBorder="0" applyAlignment="0" applyProtection="0"/>
    <xf numFmtId="0" fontId="47" fillId="0" borderId="0" applyNumberFormat="0" applyFill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44" borderId="0" applyNumberFormat="0" applyBorder="0" applyAlignment="0" applyProtection="0"/>
    <xf numFmtId="0" fontId="25" fillId="50" borderId="14" applyNumberFormat="0" applyAlignment="0" applyProtection="0"/>
    <xf numFmtId="0" fontId="26" fillId="52" borderId="15" applyNumberFormat="0" applyAlignment="0" applyProtection="0"/>
    <xf numFmtId="0" fontId="32" fillId="46" borderId="20" applyNumberFormat="0" applyAlignment="0" applyProtection="0"/>
    <xf numFmtId="0" fontId="35" fillId="28" borderId="0" applyNumberFormat="0" applyBorder="0" applyAlignment="0" applyProtection="0"/>
    <xf numFmtId="0" fontId="24" fillId="40" borderId="0" applyNumberFormat="0" applyBorder="0" applyAlignment="0" applyProtection="0"/>
    <xf numFmtId="0" fontId="23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50" borderId="0" applyNumberFormat="0" applyBorder="0" applyAlignment="0" applyProtection="0"/>
    <xf numFmtId="0" fontId="24" fillId="39" borderId="0" applyNumberFormat="0" applyBorder="0" applyAlignment="0" applyProtection="0"/>
    <xf numFmtId="0" fontId="23" fillId="36" borderId="0" applyNumberFormat="0" applyBorder="0" applyAlignment="0" applyProtection="0"/>
    <xf numFmtId="0" fontId="24" fillId="51" borderId="0" applyNumberFormat="0" applyBorder="0" applyAlignment="0" applyProtection="0"/>
    <xf numFmtId="0" fontId="48" fillId="48" borderId="21" applyNumberFormat="0" applyAlignment="0" applyProtection="0"/>
    <xf numFmtId="0" fontId="23" fillId="49" borderId="0" applyNumberFormat="0" applyBorder="0" applyAlignment="0" applyProtection="0"/>
    <xf numFmtId="0" fontId="24" fillId="38" borderId="0" applyNumberFormat="0" applyBorder="0" applyAlignment="0" applyProtection="0"/>
    <xf numFmtId="0" fontId="34" fillId="47" borderId="0" applyNumberFormat="0" applyBorder="0" applyAlignment="0" applyProtection="0"/>
    <xf numFmtId="0" fontId="39" fillId="29" borderId="0" applyNumberFormat="0" applyBorder="0" applyAlignment="0" applyProtection="0"/>
    <xf numFmtId="164" fontId="1" fillId="0" borderId="0" applyFont="0" applyFill="0" applyBorder="0" applyAlignment="0" applyProtection="0"/>
    <xf numFmtId="0" fontId="50" fillId="0" borderId="0"/>
    <xf numFmtId="165" fontId="49" fillId="0" borderId="0" applyFont="0" applyFill="0" applyBorder="0" applyAlignment="0" applyProtection="0"/>
    <xf numFmtId="0" fontId="51" fillId="0" borderId="0" applyBorder="0" applyProtection="0"/>
  </cellStyleXfs>
  <cellXfs count="132">
    <xf numFmtId="0" fontId="0" fillId="0" borderId="0" xfId="0"/>
    <xf numFmtId="0" fontId="2" fillId="0" borderId="0" xfId="1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15" fillId="0" borderId="11" xfId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5" fillId="0" borderId="0" xfId="2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6" fillId="0" borderId="4" xfId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1" fontId="18" fillId="0" borderId="0" xfId="2" applyNumberFormat="1" applyFont="1" applyAlignment="1">
      <alignment horizontal="center" vertical="center" wrapText="1"/>
    </xf>
    <xf numFmtId="0" fontId="16" fillId="26" borderId="7" xfId="0" applyFont="1" applyFill="1" applyBorder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20" fillId="0" borderId="23" xfId="2" applyFont="1" applyBorder="1" applyAlignment="1">
      <alignment vertical="center" wrapText="1"/>
    </xf>
    <xf numFmtId="0" fontId="52" fillId="0" borderId="0" xfId="0" applyFont="1"/>
    <xf numFmtId="0" fontId="9" fillId="26" borderId="1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5" fillId="0" borderId="0" xfId="1" applyFont="1" applyAlignment="1">
      <alignment horizontal="center" vertical="center" wrapText="1"/>
    </xf>
    <xf numFmtId="1" fontId="11" fillId="26" borderId="1" xfId="0" applyNumberFormat="1" applyFont="1" applyFill="1" applyBorder="1" applyAlignment="1">
      <alignment horizontal="center" vertical="center"/>
    </xf>
    <xf numFmtId="0" fontId="8" fillId="53" borderId="3" xfId="0" applyFont="1" applyFill="1" applyBorder="1" applyAlignment="1">
      <alignment horizontal="center" vertical="center" wrapText="1"/>
    </xf>
    <xf numFmtId="0" fontId="16" fillId="53" borderId="2" xfId="0" applyFont="1" applyFill="1" applyBorder="1" applyAlignment="1">
      <alignment horizontal="center" vertical="center" wrapText="1"/>
    </xf>
    <xf numFmtId="1" fontId="11" fillId="53" borderId="1" xfId="0" applyNumberFormat="1" applyFont="1" applyFill="1" applyBorder="1" applyAlignment="1">
      <alignment horizontal="center" vertical="center"/>
    </xf>
    <xf numFmtId="1" fontId="13" fillId="53" borderId="5" xfId="2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justify" vertical="center" wrapText="1"/>
    </xf>
    <xf numFmtId="0" fontId="6" fillId="0" borderId="9" xfId="1" applyFont="1" applyBorder="1" applyAlignment="1">
      <alignment horizontal="left" vertical="center" wrapText="1"/>
    </xf>
    <xf numFmtId="0" fontId="9" fillId="54" borderId="1" xfId="0" applyFont="1" applyFill="1" applyBorder="1" applyAlignment="1">
      <alignment horizontal="center" vertical="center" wrapText="1"/>
    </xf>
    <xf numFmtId="0" fontId="16" fillId="54" borderId="7" xfId="0" applyFont="1" applyFill="1" applyBorder="1" applyAlignment="1">
      <alignment horizontal="center" vertical="center" wrapText="1"/>
    </xf>
    <xf numFmtId="1" fontId="11" fillId="54" borderId="1" xfId="0" applyNumberFormat="1" applyFont="1" applyFill="1" applyBorder="1" applyAlignment="1">
      <alignment horizontal="center" vertical="center"/>
    </xf>
    <xf numFmtId="0" fontId="9" fillId="55" borderId="1" xfId="0" applyFont="1" applyFill="1" applyBorder="1" applyAlignment="1">
      <alignment horizontal="center" vertical="center" wrapText="1"/>
    </xf>
    <xf numFmtId="0" fontId="16" fillId="55" borderId="7" xfId="0" applyFont="1" applyFill="1" applyBorder="1" applyAlignment="1">
      <alignment horizontal="center" vertical="center" wrapText="1"/>
    </xf>
    <xf numFmtId="1" fontId="11" fillId="55" borderId="1" xfId="0" applyNumberFormat="1" applyFont="1" applyFill="1" applyBorder="1" applyAlignment="1">
      <alignment horizontal="center" vertical="center"/>
    </xf>
    <xf numFmtId="0" fontId="16" fillId="55" borderId="1" xfId="0" applyFont="1" applyFill="1" applyBorder="1" applyAlignment="1">
      <alignment horizontal="center" vertical="center" wrapText="1"/>
    </xf>
    <xf numFmtId="0" fontId="9" fillId="56" borderId="2" xfId="0" applyFont="1" applyFill="1" applyBorder="1" applyAlignment="1">
      <alignment horizontal="center" vertical="center" wrapText="1"/>
    </xf>
    <xf numFmtId="0" fontId="9" fillId="56" borderId="1" xfId="0" applyFont="1" applyFill="1" applyBorder="1" applyAlignment="1">
      <alignment horizontal="center" vertical="center" wrapText="1"/>
    </xf>
    <xf numFmtId="0" fontId="16" fillId="56" borderId="2" xfId="0" applyFont="1" applyFill="1" applyBorder="1" applyAlignment="1">
      <alignment horizontal="center" vertical="center" wrapText="1"/>
    </xf>
    <xf numFmtId="0" fontId="16" fillId="56" borderId="7" xfId="0" applyFont="1" applyFill="1" applyBorder="1" applyAlignment="1">
      <alignment horizontal="center" vertical="center" wrapText="1"/>
    </xf>
    <xf numFmtId="1" fontId="11" fillId="56" borderId="1" xfId="0" applyNumberFormat="1" applyFont="1" applyFill="1" applyBorder="1" applyAlignment="1">
      <alignment horizontal="center" vertical="center"/>
    </xf>
    <xf numFmtId="0" fontId="16" fillId="56" borderId="8" xfId="0" applyFont="1" applyFill="1" applyBorder="1" applyAlignment="1">
      <alignment horizontal="center" vertical="center" wrapText="1"/>
    </xf>
    <xf numFmtId="0" fontId="16" fillId="56" borderId="1" xfId="0" applyFont="1" applyFill="1" applyBorder="1" applyAlignment="1">
      <alignment horizontal="center" vertical="center" wrapText="1"/>
    </xf>
    <xf numFmtId="14" fontId="7" fillId="3" borderId="12" xfId="1" applyNumberFormat="1" applyFont="1" applyFill="1" applyBorder="1" applyAlignment="1">
      <alignment horizontal="center" vertical="center" wrapText="1"/>
    </xf>
    <xf numFmtId="1" fontId="13" fillId="2" borderId="5" xfId="2" applyNumberFormat="1" applyFont="1" applyFill="1" applyBorder="1" applyAlignment="1">
      <alignment horizontal="center" vertical="center" wrapText="1"/>
    </xf>
    <xf numFmtId="1" fontId="13" fillId="56" borderId="5" xfId="2" applyNumberFormat="1" applyFont="1" applyFill="1" applyBorder="1" applyAlignment="1">
      <alignment horizontal="center" vertical="center" wrapText="1"/>
    </xf>
    <xf numFmtId="1" fontId="13" fillId="54" borderId="5" xfId="2" applyNumberFormat="1" applyFont="1" applyFill="1" applyBorder="1" applyAlignment="1">
      <alignment horizontal="center" vertical="center" wrapText="1"/>
    </xf>
    <xf numFmtId="1" fontId="13" fillId="26" borderId="5" xfId="2" applyNumberFormat="1" applyFont="1" applyFill="1" applyBorder="1" applyAlignment="1">
      <alignment horizontal="center" vertical="center" wrapText="1"/>
    </xf>
    <xf numFmtId="1" fontId="13" fillId="55" borderId="5" xfId="2" applyNumberFormat="1" applyFont="1" applyFill="1" applyBorder="1" applyAlignment="1">
      <alignment horizontal="center" vertical="center" wrapText="1"/>
    </xf>
    <xf numFmtId="0" fontId="14" fillId="0" borderId="33" xfId="1" applyFont="1" applyBorder="1" applyAlignment="1">
      <alignment horizontal="left" vertical="center" wrapText="1"/>
    </xf>
    <xf numFmtId="0" fontId="53" fillId="53" borderId="2" xfId="0" applyFont="1" applyFill="1" applyBorder="1" applyAlignment="1">
      <alignment horizontal="center" vertical="center" wrapText="1"/>
    </xf>
    <xf numFmtId="0" fontId="53" fillId="2" borderId="2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53" fillId="56" borderId="2" xfId="0" applyFont="1" applyFill="1" applyBorder="1" applyAlignment="1">
      <alignment horizontal="center" vertical="center" wrapText="1"/>
    </xf>
    <xf numFmtId="0" fontId="53" fillId="56" borderId="1" xfId="0" applyFont="1" applyFill="1" applyBorder="1" applyAlignment="1">
      <alignment horizontal="center" vertical="center" wrapText="1"/>
    </xf>
    <xf numFmtId="0" fontId="53" fillId="56" borderId="8" xfId="0" applyFont="1" applyFill="1" applyBorder="1" applyAlignment="1">
      <alignment horizontal="center" vertical="center" wrapText="1"/>
    </xf>
    <xf numFmtId="0" fontId="53" fillId="56" borderId="7" xfId="0" applyFont="1" applyFill="1" applyBorder="1" applyAlignment="1">
      <alignment horizontal="center" vertical="center" wrapText="1"/>
    </xf>
    <xf numFmtId="0" fontId="53" fillId="54" borderId="7" xfId="0" applyFont="1" applyFill="1" applyBorder="1" applyAlignment="1">
      <alignment horizontal="center" vertical="center" wrapText="1"/>
    </xf>
    <xf numFmtId="0" fontId="53" fillId="26" borderId="7" xfId="0" applyFont="1" applyFill="1" applyBorder="1" applyAlignment="1">
      <alignment horizontal="center" vertical="center" wrapText="1"/>
    </xf>
    <xf numFmtId="0" fontId="53" fillId="55" borderId="7" xfId="0" applyFont="1" applyFill="1" applyBorder="1" applyAlignment="1">
      <alignment horizontal="center" vertical="center" wrapText="1"/>
    </xf>
    <xf numFmtId="0" fontId="53" fillId="55" borderId="1" xfId="0" applyFont="1" applyFill="1" applyBorder="1" applyAlignment="1">
      <alignment horizontal="center" vertical="center" wrapText="1"/>
    </xf>
    <xf numFmtId="0" fontId="54" fillId="0" borderId="0" xfId="0" applyFont="1"/>
    <xf numFmtId="0" fontId="15" fillId="0" borderId="10" xfId="1" applyFont="1" applyBorder="1" applyAlignment="1">
      <alignment horizontal="justify" vertical="center" wrapText="1"/>
    </xf>
    <xf numFmtId="1" fontId="53" fillId="56" borderId="1" xfId="0" applyNumberFormat="1" applyFont="1" applyFill="1" applyBorder="1" applyAlignment="1">
      <alignment horizontal="center" vertical="center"/>
    </xf>
    <xf numFmtId="1" fontId="53" fillId="54" borderId="1" xfId="0" applyNumberFormat="1" applyFont="1" applyFill="1" applyBorder="1" applyAlignment="1">
      <alignment horizontal="center" vertical="center"/>
    </xf>
    <xf numFmtId="1" fontId="53" fillId="26" borderId="1" xfId="0" applyNumberFormat="1" applyFont="1" applyFill="1" applyBorder="1" applyAlignment="1">
      <alignment horizontal="center" vertical="center"/>
    </xf>
    <xf numFmtId="1" fontId="53" fillId="55" borderId="1" xfId="0" applyNumberFormat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left" vertical="center" wrapText="1"/>
    </xf>
    <xf numFmtId="1" fontId="14" fillId="53" borderId="5" xfId="2" applyNumberFormat="1" applyFont="1" applyFill="1" applyBorder="1" applyAlignment="1">
      <alignment horizontal="center" vertical="center" wrapText="1"/>
    </xf>
    <xf numFmtId="1" fontId="14" fillId="2" borderId="5" xfId="2" applyNumberFormat="1" applyFont="1" applyFill="1" applyBorder="1" applyAlignment="1">
      <alignment horizontal="center" vertical="center" wrapText="1"/>
    </xf>
    <xf numFmtId="1" fontId="14" fillId="56" borderId="5" xfId="2" applyNumberFormat="1" applyFont="1" applyFill="1" applyBorder="1" applyAlignment="1">
      <alignment horizontal="center" vertical="center" wrapText="1"/>
    </xf>
    <xf numFmtId="1" fontId="14" fillId="54" borderId="5" xfId="2" applyNumberFormat="1" applyFont="1" applyFill="1" applyBorder="1" applyAlignment="1">
      <alignment horizontal="center" vertical="center" wrapText="1"/>
    </xf>
    <xf numFmtId="1" fontId="14" fillId="26" borderId="5" xfId="2" applyNumberFormat="1" applyFont="1" applyFill="1" applyBorder="1" applyAlignment="1">
      <alignment horizontal="center" vertical="center" wrapText="1"/>
    </xf>
    <xf numFmtId="1" fontId="14" fillId="55" borderId="5" xfId="2" applyNumberFormat="1" applyFont="1" applyFill="1" applyBorder="1" applyAlignment="1">
      <alignment horizontal="center" vertical="center" wrapText="1"/>
    </xf>
    <xf numFmtId="0" fontId="7" fillId="57" borderId="34" xfId="0" applyFont="1" applyFill="1" applyBorder="1" applyAlignment="1">
      <alignment horizontal="center" vertical="center"/>
    </xf>
    <xf numFmtId="0" fontId="8" fillId="57" borderId="3" xfId="0" applyFont="1" applyFill="1" applyBorder="1" applyAlignment="1">
      <alignment horizontal="center" vertical="center" wrapText="1"/>
    </xf>
    <xf numFmtId="0" fontId="16" fillId="57" borderId="2" xfId="0" applyFont="1" applyFill="1" applyBorder="1" applyAlignment="1">
      <alignment horizontal="center" vertical="center" wrapText="1"/>
    </xf>
    <xf numFmtId="0" fontId="53" fillId="57" borderId="2" xfId="0" applyFont="1" applyFill="1" applyBorder="1" applyAlignment="1">
      <alignment horizontal="center" vertical="center" wrapText="1"/>
    </xf>
    <xf numFmtId="1" fontId="14" fillId="57" borderId="5" xfId="2" applyNumberFormat="1" applyFont="1" applyFill="1" applyBorder="1" applyAlignment="1">
      <alignment horizontal="center" vertical="center" wrapText="1"/>
    </xf>
    <xf numFmtId="0" fontId="0" fillId="57" borderId="0" xfId="0" applyFill="1"/>
    <xf numFmtId="0" fontId="9" fillId="57" borderId="2" xfId="0" applyFont="1" applyFill="1" applyBorder="1" applyAlignment="1">
      <alignment horizontal="center" vertical="center" wrapText="1"/>
    </xf>
    <xf numFmtId="0" fontId="17" fillId="57" borderId="0" xfId="0" applyFont="1" applyFill="1" applyAlignment="1">
      <alignment vertical="center"/>
    </xf>
    <xf numFmtId="0" fontId="12" fillId="57" borderId="0" xfId="1" applyFont="1" applyFill="1" applyAlignment="1">
      <alignment horizontal="left" vertical="center" wrapText="1"/>
    </xf>
    <xf numFmtId="0" fontId="15" fillId="57" borderId="0" xfId="1" applyFont="1" applyFill="1" applyAlignment="1">
      <alignment horizontal="center" vertical="center" wrapText="1"/>
    </xf>
    <xf numFmtId="0" fontId="6" fillId="57" borderId="0" xfId="0" applyFont="1" applyFill="1" applyAlignment="1">
      <alignment horizontal="center" vertical="center"/>
    </xf>
    <xf numFmtId="0" fontId="19" fillId="57" borderId="0" xfId="0" applyFont="1" applyFill="1" applyAlignment="1">
      <alignment horizontal="center"/>
    </xf>
    <xf numFmtId="1" fontId="11" fillId="57" borderId="1" xfId="0" applyNumberFormat="1" applyFont="1" applyFill="1" applyBorder="1" applyAlignment="1">
      <alignment horizontal="center" vertical="center"/>
    </xf>
    <xf numFmtId="1" fontId="13" fillId="57" borderId="5" xfId="2" applyNumberFormat="1" applyFont="1" applyFill="1" applyBorder="1" applyAlignment="1">
      <alignment horizontal="center" vertical="center" wrapText="1"/>
    </xf>
    <xf numFmtId="0" fontId="17" fillId="57" borderId="0" xfId="0" applyFont="1" applyFill="1" applyAlignment="1">
      <alignment horizontal="center" vertical="center"/>
    </xf>
    <xf numFmtId="0" fontId="20" fillId="57" borderId="0" xfId="0" applyFont="1" applyFill="1" applyAlignment="1">
      <alignment horizontal="center"/>
    </xf>
    <xf numFmtId="0" fontId="55" fillId="57" borderId="0" xfId="0" applyFont="1" applyFill="1" applyAlignment="1">
      <alignment horizontal="center" vertical="center"/>
    </xf>
    <xf numFmtId="14" fontId="13" fillId="57" borderId="0" xfId="1" applyNumberFormat="1" applyFont="1" applyFill="1" applyAlignment="1">
      <alignment horizontal="center" vertical="center" wrapText="1"/>
    </xf>
    <xf numFmtId="0" fontId="13" fillId="57" borderId="34" xfId="1" applyFont="1" applyFill="1" applyBorder="1" applyAlignment="1">
      <alignment horizontal="center" vertical="center" wrapText="1"/>
    </xf>
    <xf numFmtId="0" fontId="11" fillId="57" borderId="8" xfId="1" applyFont="1" applyFill="1" applyBorder="1" applyAlignment="1">
      <alignment horizontal="center" vertical="center" wrapText="1"/>
    </xf>
    <xf numFmtId="1" fontId="56" fillId="57" borderId="34" xfId="1" applyNumberFormat="1" applyFont="1" applyFill="1" applyBorder="1" applyAlignment="1">
      <alignment horizontal="center" vertical="center" wrapText="1"/>
    </xf>
    <xf numFmtId="0" fontId="57" fillId="57" borderId="0" xfId="0" applyFont="1" applyFill="1" applyAlignment="1">
      <alignment horizontal="center" vertical="center"/>
    </xf>
    <xf numFmtId="0" fontId="57" fillId="57" borderId="0" xfId="0" applyFont="1" applyFill="1" applyAlignment="1">
      <alignment horizontal="center" vertical="center" wrapText="1"/>
    </xf>
    <xf numFmtId="0" fontId="57" fillId="57" borderId="0" xfId="1" applyFont="1" applyFill="1" applyAlignment="1">
      <alignment horizontal="center" vertical="center" wrapText="1"/>
    </xf>
    <xf numFmtId="0" fontId="56" fillId="57" borderId="0" xfId="1" applyFont="1" applyFill="1" applyAlignment="1">
      <alignment horizontal="center" vertical="center" wrapText="1"/>
    </xf>
    <xf numFmtId="0" fontId="56" fillId="57" borderId="0" xfId="0" applyFont="1" applyFill="1" applyAlignment="1">
      <alignment horizontal="center" vertical="center"/>
    </xf>
    <xf numFmtId="1" fontId="56" fillId="57" borderId="35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5" fillId="55" borderId="13" xfId="0" applyFont="1" applyFill="1" applyBorder="1" applyAlignment="1">
      <alignment horizontal="center" vertical="center" wrapText="1"/>
    </xf>
    <xf numFmtId="0" fontId="5" fillId="55" borderId="3" xfId="0" applyFont="1" applyFill="1" applyBorder="1" applyAlignment="1">
      <alignment horizontal="center" vertical="center" wrapText="1"/>
    </xf>
    <xf numFmtId="0" fontId="7" fillId="53" borderId="13" xfId="0" applyFont="1" applyFill="1" applyBorder="1" applyAlignment="1">
      <alignment horizontal="center" vertical="center"/>
    </xf>
    <xf numFmtId="0" fontId="7" fillId="53" borderId="34" xfId="0" applyFont="1" applyFill="1" applyBorder="1" applyAlignment="1">
      <alignment horizontal="center" vertical="center"/>
    </xf>
    <xf numFmtId="0" fontId="7" fillId="53" borderId="3" xfId="0" applyFont="1" applyFill="1" applyBorder="1" applyAlignment="1">
      <alignment horizontal="center" vertical="center"/>
    </xf>
    <xf numFmtId="0" fontId="7" fillId="56" borderId="13" xfId="0" applyFont="1" applyFill="1" applyBorder="1" applyAlignment="1">
      <alignment horizontal="center" vertical="center" wrapText="1"/>
    </xf>
    <xf numFmtId="0" fontId="7" fillId="56" borderId="3" xfId="0" applyFont="1" applyFill="1" applyBorder="1" applyAlignment="1">
      <alignment horizontal="center" vertical="center" wrapText="1"/>
    </xf>
    <xf numFmtId="0" fontId="7" fillId="53" borderId="31" xfId="0" applyFont="1" applyFill="1" applyBorder="1" applyAlignment="1">
      <alignment horizontal="center" vertical="center"/>
    </xf>
    <xf numFmtId="0" fontId="7" fillId="53" borderId="3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54" borderId="13" xfId="0" applyFont="1" applyFill="1" applyBorder="1" applyAlignment="1">
      <alignment horizontal="center" vertical="center" wrapText="1"/>
    </xf>
    <xf numFmtId="0" fontId="7" fillId="54" borderId="3" xfId="0" applyFont="1" applyFill="1" applyBorder="1" applyAlignment="1">
      <alignment horizontal="center" vertical="center" wrapText="1"/>
    </xf>
    <xf numFmtId="0" fontId="7" fillId="26" borderId="13" xfId="0" applyFont="1" applyFill="1" applyBorder="1" applyAlignment="1">
      <alignment horizontal="center" vertical="center" wrapText="1"/>
    </xf>
    <xf numFmtId="0" fontId="7" fillId="26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4" fillId="0" borderId="0" xfId="1" applyFont="1" applyAlignment="1">
      <alignment horizontal="center" vertical="center" wrapText="1"/>
    </xf>
    <xf numFmtId="0" fontId="41" fillId="0" borderId="6" xfId="1" applyFont="1" applyBorder="1" applyAlignment="1">
      <alignment horizontal="center" vertical="center"/>
    </xf>
    <xf numFmtId="0" fontId="7" fillId="56" borderId="34" xfId="0" applyFont="1" applyFill="1" applyBorder="1" applyAlignment="1">
      <alignment horizontal="center" vertical="center" wrapText="1"/>
    </xf>
  </cellXfs>
  <cellStyles count="140">
    <cellStyle name="20% - Акцент1 2" xfId="4" xr:uid="{00000000-0005-0000-0000-000000000000}"/>
    <cellStyle name="20% - Акцент1 2 2" xfId="95" xr:uid="{00000000-0005-0000-0000-000001000000}"/>
    <cellStyle name="20% - Акцент1 2 3" xfId="103" xr:uid="{00000000-0005-0000-0000-000002000000}"/>
    <cellStyle name="20% - Акцент2 2" xfId="6" xr:uid="{00000000-0005-0000-0000-000003000000}"/>
    <cellStyle name="20% - Акцент2 2 2" xfId="55" xr:uid="{00000000-0005-0000-0000-000004000000}"/>
    <cellStyle name="20% - Акцент2 2 3" xfId="104" xr:uid="{00000000-0005-0000-0000-000005000000}"/>
    <cellStyle name="20% - Акцент3 2" xfId="7" xr:uid="{00000000-0005-0000-0000-000006000000}"/>
    <cellStyle name="20% - Акцент3 2 2" xfId="54" xr:uid="{00000000-0005-0000-0000-000007000000}"/>
    <cellStyle name="20% - Акцент3 2 3" xfId="126" xr:uid="{00000000-0005-0000-0000-000008000000}"/>
    <cellStyle name="20% - Акцент4 2" xfId="8" xr:uid="{00000000-0005-0000-0000-000009000000}"/>
    <cellStyle name="20% - Акцент4 2 2" xfId="91" xr:uid="{00000000-0005-0000-0000-00000A000000}"/>
    <cellStyle name="20% - Акцент4 2 3" xfId="132" xr:uid="{00000000-0005-0000-0000-00000B000000}"/>
    <cellStyle name="20% - Акцент5 2" xfId="9" xr:uid="{00000000-0005-0000-0000-00000C000000}"/>
    <cellStyle name="20% - Акцент5 2 2" xfId="52" xr:uid="{00000000-0005-0000-0000-00000D000000}"/>
    <cellStyle name="20% - Акцент5 2 3" xfId="125" xr:uid="{00000000-0005-0000-0000-00000E000000}"/>
    <cellStyle name="20% - Акцент6 2" xfId="10" xr:uid="{00000000-0005-0000-0000-00000F000000}"/>
    <cellStyle name="20% - Акцент6 2 2" xfId="93" xr:uid="{00000000-0005-0000-0000-000010000000}"/>
    <cellStyle name="20% - Акцент6 2 3" xfId="127" xr:uid="{00000000-0005-0000-0000-000011000000}"/>
    <cellStyle name="40% - Акцент1 2" xfId="11" xr:uid="{00000000-0005-0000-0000-000012000000}"/>
    <cellStyle name="40% - Акцент1 2 2" xfId="53" xr:uid="{00000000-0005-0000-0000-000013000000}"/>
    <cellStyle name="40% - Акцент1 2 3" xfId="108" xr:uid="{00000000-0005-0000-0000-000014000000}"/>
    <cellStyle name="40% - Акцент2 2" xfId="12" xr:uid="{00000000-0005-0000-0000-000015000000}"/>
    <cellStyle name="40% - Акцент2 2 2" xfId="51" xr:uid="{00000000-0005-0000-0000-000016000000}"/>
    <cellStyle name="40% - Акцент2 2 3" xfId="109" xr:uid="{00000000-0005-0000-0000-000017000000}"/>
    <cellStyle name="40% - Акцент3 2" xfId="13" xr:uid="{00000000-0005-0000-0000-000018000000}"/>
    <cellStyle name="40% - Акцент3 2 2" xfId="89" xr:uid="{00000000-0005-0000-0000-000019000000}"/>
    <cellStyle name="40% - Акцент3 2 3" xfId="110" xr:uid="{00000000-0005-0000-0000-00001A000000}"/>
    <cellStyle name="40% - Акцент4 2" xfId="14" xr:uid="{00000000-0005-0000-0000-00001B000000}"/>
    <cellStyle name="40% - Акцент4 2 2" xfId="88" xr:uid="{00000000-0005-0000-0000-00001C000000}"/>
    <cellStyle name="40% - Акцент4 2 3" xfId="111" xr:uid="{00000000-0005-0000-0000-00001D000000}"/>
    <cellStyle name="40% - Акцент5 2" xfId="15" xr:uid="{00000000-0005-0000-0000-00001E000000}"/>
    <cellStyle name="40% - Акцент5 2 2" xfId="87" xr:uid="{00000000-0005-0000-0000-00001F000000}"/>
    <cellStyle name="40% - Акцент5 2 3" xfId="105" xr:uid="{00000000-0005-0000-0000-000020000000}"/>
    <cellStyle name="40% - Акцент6 2" xfId="16" xr:uid="{00000000-0005-0000-0000-000021000000}"/>
    <cellStyle name="40% - Акцент6 2 2" xfId="86" xr:uid="{00000000-0005-0000-0000-000022000000}"/>
    <cellStyle name="40% - Акцент6 2 3" xfId="129" xr:uid="{00000000-0005-0000-0000-000023000000}"/>
    <cellStyle name="60% - Акцент1 2" xfId="17" xr:uid="{00000000-0005-0000-0000-000024000000}"/>
    <cellStyle name="60% - Акцент1 2 2" xfId="85" xr:uid="{00000000-0005-0000-0000-000025000000}"/>
    <cellStyle name="60% - Акцент1 2 3" xfId="106" xr:uid="{00000000-0005-0000-0000-000026000000}"/>
    <cellStyle name="60% - Акцент2 2" xfId="18" xr:uid="{00000000-0005-0000-0000-000027000000}"/>
    <cellStyle name="60% - Акцент2 2 2" xfId="84" xr:uid="{00000000-0005-0000-0000-000028000000}"/>
    <cellStyle name="60% - Акцент2 2 3" xfId="112" xr:uid="{00000000-0005-0000-0000-000029000000}"/>
    <cellStyle name="60% - Акцент3 2" xfId="19" xr:uid="{00000000-0005-0000-0000-00002A000000}"/>
    <cellStyle name="60% - Акцент3 2 2" xfId="83" xr:uid="{00000000-0005-0000-0000-00002B000000}"/>
    <cellStyle name="60% - Акцент3 2 3" xfId="130" xr:uid="{00000000-0005-0000-0000-00002C000000}"/>
    <cellStyle name="60% - Акцент4 2" xfId="20" xr:uid="{00000000-0005-0000-0000-00002D000000}"/>
    <cellStyle name="60% - Акцент4 2 2" xfId="82" xr:uid="{00000000-0005-0000-0000-00002E000000}"/>
    <cellStyle name="60% - Акцент4 2 3" xfId="133" xr:uid="{00000000-0005-0000-0000-00002F000000}"/>
    <cellStyle name="60% - Акцент5 2" xfId="21" xr:uid="{00000000-0005-0000-0000-000030000000}"/>
    <cellStyle name="60% - Акцент5 2 2" xfId="81" xr:uid="{00000000-0005-0000-0000-000031000000}"/>
    <cellStyle name="60% - Акцент5 2 3" xfId="128" xr:uid="{00000000-0005-0000-0000-000032000000}"/>
    <cellStyle name="60% - Акцент6 2" xfId="22" xr:uid="{00000000-0005-0000-0000-000033000000}"/>
    <cellStyle name="60% - Акцент6 2 2" xfId="80" xr:uid="{00000000-0005-0000-0000-000034000000}"/>
    <cellStyle name="60% - Акцент6 2 3" xfId="124" xr:uid="{00000000-0005-0000-0000-000035000000}"/>
    <cellStyle name="Excel Built-in Explanatory Text" xfId="79" xr:uid="{00000000-0005-0000-0000-000036000000}"/>
    <cellStyle name="Excel Built-in Explanatory Text 2" xfId="113" xr:uid="{00000000-0005-0000-0000-000037000000}"/>
    <cellStyle name="Excel Built-in Normal" xfId="49" xr:uid="{00000000-0005-0000-0000-000038000000}"/>
    <cellStyle name="TableStyleLight1" xfId="50" xr:uid="{00000000-0005-0000-0000-000039000000}"/>
    <cellStyle name="TableStyleLight1 2" xfId="78" xr:uid="{00000000-0005-0000-0000-00003A000000}"/>
    <cellStyle name="Акцент1 2" xfId="23" xr:uid="{00000000-0005-0000-0000-00003B000000}"/>
    <cellStyle name="Акцент1 2 2" xfId="77" xr:uid="{00000000-0005-0000-0000-00003C000000}"/>
    <cellStyle name="Акцент1 2 3" xfId="114" xr:uid="{00000000-0005-0000-0000-00003D000000}"/>
    <cellStyle name="Акцент2 2" xfId="24" xr:uid="{00000000-0005-0000-0000-00003E000000}"/>
    <cellStyle name="Акцент2 2 2" xfId="76" xr:uid="{00000000-0005-0000-0000-00003F000000}"/>
    <cellStyle name="Акцент2 2 3" xfId="115" xr:uid="{00000000-0005-0000-0000-000040000000}"/>
    <cellStyle name="Акцент3 2" xfId="25" xr:uid="{00000000-0005-0000-0000-000041000000}"/>
    <cellStyle name="Акцент3 2 2" xfId="75" xr:uid="{00000000-0005-0000-0000-000042000000}"/>
    <cellStyle name="Акцент3 2 3" xfId="116" xr:uid="{00000000-0005-0000-0000-000043000000}"/>
    <cellStyle name="Акцент4 2" xfId="26" xr:uid="{00000000-0005-0000-0000-000044000000}"/>
    <cellStyle name="Акцент4 2 2" xfId="74" xr:uid="{00000000-0005-0000-0000-000045000000}"/>
    <cellStyle name="Акцент4 2 3" xfId="117" xr:uid="{00000000-0005-0000-0000-000046000000}"/>
    <cellStyle name="Акцент5 2" xfId="27" xr:uid="{00000000-0005-0000-0000-000047000000}"/>
    <cellStyle name="Акцент5 2 2" xfId="73" xr:uid="{00000000-0005-0000-0000-000048000000}"/>
    <cellStyle name="Акцент5 2 3" xfId="118" xr:uid="{00000000-0005-0000-0000-000049000000}"/>
    <cellStyle name="Акцент6 2" xfId="28" xr:uid="{00000000-0005-0000-0000-00004A000000}"/>
    <cellStyle name="Акцент6 2 2" xfId="96" xr:uid="{00000000-0005-0000-0000-00004B000000}"/>
    <cellStyle name="Акцент6 2 3" xfId="119" xr:uid="{00000000-0005-0000-0000-00004C000000}"/>
    <cellStyle name="Ввод  2" xfId="29" xr:uid="{00000000-0005-0000-0000-00004D000000}"/>
    <cellStyle name="Ввод  2 2" xfId="94" xr:uid="{00000000-0005-0000-0000-00004E000000}"/>
    <cellStyle name="Ввод  2 3" xfId="120" xr:uid="{00000000-0005-0000-0000-00004F000000}"/>
    <cellStyle name="Вывод 2" xfId="30" xr:uid="{00000000-0005-0000-0000-000050000000}"/>
    <cellStyle name="Вывод 2 2" xfId="72" xr:uid="{00000000-0005-0000-0000-000051000000}"/>
    <cellStyle name="Вывод 2 3" xfId="121" xr:uid="{00000000-0005-0000-0000-000052000000}"/>
    <cellStyle name="Вычисление 2" xfId="31" xr:uid="{00000000-0005-0000-0000-000053000000}"/>
    <cellStyle name="Вычисление 2 2" xfId="71" xr:uid="{00000000-0005-0000-0000-000054000000}"/>
    <cellStyle name="Вычисление 2 3" xfId="107" xr:uid="{00000000-0005-0000-0000-000055000000}"/>
    <cellStyle name="Денежный 2" xfId="136" xr:uid="{00000000-0005-0000-0000-000056000000}"/>
    <cellStyle name="Заголовок 1 2" xfId="32" xr:uid="{00000000-0005-0000-0000-000057000000}"/>
    <cellStyle name="Заголовок 1 2 2" xfId="70" xr:uid="{00000000-0005-0000-0000-000058000000}"/>
    <cellStyle name="Заголовок 2 2" xfId="33" xr:uid="{00000000-0005-0000-0000-000059000000}"/>
    <cellStyle name="Заголовок 2 2 2" xfId="69" xr:uid="{00000000-0005-0000-0000-00005A000000}"/>
    <cellStyle name="Заголовок 3 2" xfId="34" xr:uid="{00000000-0005-0000-0000-00005B000000}"/>
    <cellStyle name="Заголовок 3 2 2" xfId="68" xr:uid="{00000000-0005-0000-0000-00005C000000}"/>
    <cellStyle name="Заголовок 4 2" xfId="35" xr:uid="{00000000-0005-0000-0000-00005D000000}"/>
    <cellStyle name="Заголовок 4 2 2" xfId="67" xr:uid="{00000000-0005-0000-0000-00005E000000}"/>
    <cellStyle name="Звичайний" xfId="0" builtinId="0"/>
    <cellStyle name="Итог 2" xfId="36" xr:uid="{00000000-0005-0000-0000-00005F000000}"/>
    <cellStyle name="Итог 2 2" xfId="66" xr:uid="{00000000-0005-0000-0000-000060000000}"/>
    <cellStyle name="Контрольная ячейка 2" xfId="37" xr:uid="{00000000-0005-0000-0000-000061000000}"/>
    <cellStyle name="Контрольная ячейка 2 2" xfId="65" xr:uid="{00000000-0005-0000-0000-000062000000}"/>
    <cellStyle name="Контрольная ячейка 2 3" xfId="122" xr:uid="{00000000-0005-0000-0000-000063000000}"/>
    <cellStyle name="Название 2" xfId="38" xr:uid="{00000000-0005-0000-0000-000064000000}"/>
    <cellStyle name="Название 2 2" xfId="64" xr:uid="{00000000-0005-0000-0000-000065000000}"/>
    <cellStyle name="Нейтральный 2" xfId="39" xr:uid="{00000000-0005-0000-0000-000066000000}"/>
    <cellStyle name="Нейтральный 2 2" xfId="63" xr:uid="{00000000-0005-0000-0000-000067000000}"/>
    <cellStyle name="Нейтральный 2 3" xfId="134" xr:uid="{00000000-0005-0000-0000-000068000000}"/>
    <cellStyle name="Обычный 2" xfId="2" xr:uid="{00000000-0005-0000-0000-00006A000000}"/>
    <cellStyle name="Обычный 2 2" xfId="48" xr:uid="{00000000-0005-0000-0000-00006B000000}"/>
    <cellStyle name="Обычный 2 2 2" xfId="61" xr:uid="{00000000-0005-0000-0000-00006C000000}"/>
    <cellStyle name="Обычный 2 3" xfId="62" xr:uid="{00000000-0005-0000-0000-00006D000000}"/>
    <cellStyle name="Обычный 3" xfId="1" xr:uid="{00000000-0005-0000-0000-00006E000000}"/>
    <cellStyle name="Обычный 3 2" xfId="46" xr:uid="{00000000-0005-0000-0000-00006F000000}"/>
    <cellStyle name="Обычный 3 2 2" xfId="59" xr:uid="{00000000-0005-0000-0000-000070000000}"/>
    <cellStyle name="Обычный 3 3" xfId="60" xr:uid="{00000000-0005-0000-0000-000071000000}"/>
    <cellStyle name="Обычный 4" xfId="3" xr:uid="{00000000-0005-0000-0000-000072000000}"/>
    <cellStyle name="Обычный 4 2" xfId="58" xr:uid="{00000000-0005-0000-0000-000073000000}"/>
    <cellStyle name="Обычный 5" xfId="5" xr:uid="{00000000-0005-0000-0000-000074000000}"/>
    <cellStyle name="Обычный 5 2" xfId="57" xr:uid="{00000000-0005-0000-0000-000075000000}"/>
    <cellStyle name="Обычный 6" xfId="47" xr:uid="{00000000-0005-0000-0000-000076000000}"/>
    <cellStyle name="Обычный 6 2" xfId="92" xr:uid="{00000000-0005-0000-0000-000077000000}"/>
    <cellStyle name="Обычный 6 3" xfId="56" xr:uid="{00000000-0005-0000-0000-000078000000}"/>
    <cellStyle name="Обычный 7" xfId="90" xr:uid="{00000000-0005-0000-0000-000079000000}"/>
    <cellStyle name="Обычный 8" xfId="137" xr:uid="{00000000-0005-0000-0000-00007A000000}"/>
    <cellStyle name="Плохой 2" xfId="40" xr:uid="{00000000-0005-0000-0000-00007B000000}"/>
    <cellStyle name="Плохой 2 2" xfId="97" xr:uid="{00000000-0005-0000-0000-00007C000000}"/>
    <cellStyle name="Плохой 2 3" xfId="123" xr:uid="{00000000-0005-0000-0000-00007D000000}"/>
    <cellStyle name="Пояснение 2" xfId="41" xr:uid="{00000000-0005-0000-0000-00007E000000}"/>
    <cellStyle name="Пояснение 2 2" xfId="98" xr:uid="{00000000-0005-0000-0000-00007F000000}"/>
    <cellStyle name="Пояснение 3" xfId="139" xr:uid="{00000000-0005-0000-0000-000080000000}"/>
    <cellStyle name="Примечание 2" xfId="42" xr:uid="{00000000-0005-0000-0000-000081000000}"/>
    <cellStyle name="Примечание 2 2" xfId="99" xr:uid="{00000000-0005-0000-0000-000082000000}"/>
    <cellStyle name="Примечание 2 3" xfId="131" xr:uid="{00000000-0005-0000-0000-000083000000}"/>
    <cellStyle name="Связанная ячейка 2" xfId="43" xr:uid="{00000000-0005-0000-0000-000084000000}"/>
    <cellStyle name="Связанная ячейка 2 2" xfId="100" xr:uid="{00000000-0005-0000-0000-000085000000}"/>
    <cellStyle name="Текст предупреждения 2" xfId="44" xr:uid="{00000000-0005-0000-0000-000086000000}"/>
    <cellStyle name="Текст предупреждения 2 2" xfId="101" xr:uid="{00000000-0005-0000-0000-000087000000}"/>
    <cellStyle name="Финансовый 2" xfId="138" xr:uid="{00000000-0005-0000-0000-000088000000}"/>
    <cellStyle name="Хороший 2" xfId="45" xr:uid="{00000000-0005-0000-0000-000089000000}"/>
    <cellStyle name="Хороший 2 2" xfId="102" xr:uid="{00000000-0005-0000-0000-00008A000000}"/>
    <cellStyle name="Хороший 2 3" xfId="135" xr:uid="{00000000-0005-0000-0000-00008B000000}"/>
  </cellStyles>
  <dxfs count="0"/>
  <tableStyles count="0" defaultTableStyle="TableStyleMedium2" defaultPivotStyle="PivotStyleLight16"/>
  <colors>
    <mruColors>
      <color rgb="FF00FF00"/>
      <color rgb="FF99FF66"/>
      <color rgb="FF80E818"/>
      <color rgb="FF99FF99"/>
      <color rgb="FFCCFF99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0"/>
  <sheetViews>
    <sheetView zoomScale="70" zoomScaleNormal="70" workbookViewId="0">
      <selection sqref="A1:S11"/>
    </sheetView>
  </sheetViews>
  <sheetFormatPr defaultColWidth="9.140625" defaultRowHeight="26.25"/>
  <cols>
    <col min="1" max="1" width="31.5703125" customWidth="1"/>
    <col min="2" max="2" width="21" style="100" hidden="1" customWidth="1"/>
    <col min="3" max="3" width="15.7109375" customWidth="1"/>
    <col min="4" max="4" width="15.7109375" style="89" hidden="1" customWidth="1"/>
    <col min="5" max="14" width="15.7109375" customWidth="1"/>
    <col min="15" max="16" width="16.85546875" customWidth="1"/>
    <col min="17" max="17" width="17.42578125" customWidth="1"/>
    <col min="18" max="18" width="15.7109375" customWidth="1"/>
    <col min="19" max="19" width="15.42578125" customWidth="1"/>
  </cols>
  <sheetData>
    <row r="1" spans="1:19">
      <c r="Q1" s="128" t="s">
        <v>13</v>
      </c>
      <c r="R1" s="128"/>
      <c r="S1" s="128"/>
    </row>
    <row r="2" spans="1:19">
      <c r="Q2" s="128" t="s">
        <v>14</v>
      </c>
      <c r="R2" s="128"/>
      <c r="S2" s="128"/>
    </row>
    <row r="3" spans="1:19">
      <c r="Q3" s="128" t="s">
        <v>15</v>
      </c>
      <c r="R3" s="128"/>
      <c r="S3" s="128"/>
    </row>
    <row r="4" spans="1:19" ht="39" customHeight="1">
      <c r="A4" s="129" t="s">
        <v>43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</row>
    <row r="5" spans="1:19" s="2" customFormat="1" ht="14.25" customHeight="1" thickBot="1">
      <c r="A5" s="130" t="s">
        <v>0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</row>
    <row r="6" spans="1:19" s="23" customFormat="1" ht="105" customHeight="1">
      <c r="A6" s="53">
        <v>45839</v>
      </c>
      <c r="B6" s="101"/>
      <c r="C6" s="115" t="s">
        <v>6</v>
      </c>
      <c r="D6" s="116"/>
      <c r="E6" s="117"/>
      <c r="F6" s="120" t="s">
        <v>7</v>
      </c>
      <c r="G6" s="121"/>
      <c r="H6" s="122" t="s">
        <v>8</v>
      </c>
      <c r="I6" s="123"/>
      <c r="J6" s="118" t="s">
        <v>11</v>
      </c>
      <c r="K6" s="119"/>
      <c r="L6" s="118" t="s">
        <v>12</v>
      </c>
      <c r="M6" s="119"/>
      <c r="N6" s="124" t="s">
        <v>10</v>
      </c>
      <c r="O6" s="125"/>
      <c r="P6" s="126" t="s">
        <v>17</v>
      </c>
      <c r="Q6" s="127"/>
      <c r="R6" s="113" t="s">
        <v>9</v>
      </c>
      <c r="S6" s="114"/>
    </row>
    <row r="7" spans="1:19" s="23" customFormat="1" ht="113.25" customHeight="1">
      <c r="A7" s="36"/>
      <c r="B7" s="102"/>
      <c r="C7" s="28" t="s">
        <v>2</v>
      </c>
      <c r="D7" s="85"/>
      <c r="E7" s="28" t="s">
        <v>3</v>
      </c>
      <c r="F7" s="28" t="s">
        <v>2</v>
      </c>
      <c r="G7" s="28" t="s">
        <v>3</v>
      </c>
      <c r="H7" s="32" t="s">
        <v>4</v>
      </c>
      <c r="I7" s="32" t="s">
        <v>3</v>
      </c>
      <c r="J7" s="46" t="s">
        <v>2</v>
      </c>
      <c r="K7" s="46" t="s">
        <v>3</v>
      </c>
      <c r="L7" s="46" t="s">
        <v>4</v>
      </c>
      <c r="M7" s="47" t="s">
        <v>3</v>
      </c>
      <c r="N7" s="39" t="s">
        <v>4</v>
      </c>
      <c r="O7" s="39" t="s">
        <v>3</v>
      </c>
      <c r="P7" s="24" t="s">
        <v>4</v>
      </c>
      <c r="Q7" s="24" t="s">
        <v>3</v>
      </c>
      <c r="R7" s="42" t="s">
        <v>4</v>
      </c>
      <c r="S7" s="42" t="s">
        <v>3</v>
      </c>
    </row>
    <row r="8" spans="1:19" ht="17.25" customHeight="1">
      <c r="A8" s="11">
        <v>1</v>
      </c>
      <c r="B8" s="103"/>
      <c r="C8" s="29">
        <v>2</v>
      </c>
      <c r="D8" s="86"/>
      <c r="E8" s="29">
        <v>3</v>
      </c>
      <c r="F8" s="29">
        <v>4</v>
      </c>
      <c r="G8" s="29">
        <v>5</v>
      </c>
      <c r="H8" s="33">
        <v>6</v>
      </c>
      <c r="I8" s="34">
        <v>7</v>
      </c>
      <c r="J8" s="48">
        <v>8</v>
      </c>
      <c r="K8" s="52">
        <v>9</v>
      </c>
      <c r="L8" s="51">
        <v>10</v>
      </c>
      <c r="M8" s="49">
        <v>11</v>
      </c>
      <c r="N8" s="40">
        <v>12</v>
      </c>
      <c r="O8" s="40">
        <v>13</v>
      </c>
      <c r="P8" s="20">
        <v>14</v>
      </c>
      <c r="Q8" s="20">
        <v>15</v>
      </c>
      <c r="R8" s="43">
        <v>16</v>
      </c>
      <c r="S8" s="45">
        <v>17</v>
      </c>
    </row>
    <row r="9" spans="1:19" ht="64.5" customHeight="1">
      <c r="A9" s="37" t="s">
        <v>16</v>
      </c>
      <c r="B9" s="104">
        <f>C9+F9+H9+J9+L9+N9+P9+R9</f>
        <v>128</v>
      </c>
      <c r="C9" s="30">
        <v>0</v>
      </c>
      <c r="D9" s="96">
        <f>E9+G9+I9+K9+M9+O9+Q9+S9</f>
        <v>103</v>
      </c>
      <c r="E9" s="30">
        <v>0</v>
      </c>
      <c r="F9" s="30">
        <v>3</v>
      </c>
      <c r="G9" s="30">
        <v>1</v>
      </c>
      <c r="H9" s="35">
        <v>0</v>
      </c>
      <c r="I9" s="35">
        <v>0</v>
      </c>
      <c r="J9" s="50">
        <v>0</v>
      </c>
      <c r="K9" s="50">
        <v>0</v>
      </c>
      <c r="L9" s="50">
        <v>0</v>
      </c>
      <c r="M9" s="50">
        <v>0</v>
      </c>
      <c r="N9" s="41">
        <v>36</v>
      </c>
      <c r="O9" s="41">
        <v>29</v>
      </c>
      <c r="P9" s="27">
        <v>87</v>
      </c>
      <c r="Q9" s="27">
        <v>73</v>
      </c>
      <c r="R9" s="44">
        <v>2</v>
      </c>
      <c r="S9" s="44">
        <v>0</v>
      </c>
    </row>
    <row r="10" spans="1:19" ht="82.5" customHeight="1">
      <c r="A10" s="38" t="s">
        <v>5</v>
      </c>
      <c r="B10" s="104">
        <f>C10+F10+H10+J10+L10+N10+P10+R10</f>
        <v>412</v>
      </c>
      <c r="C10" s="30">
        <v>0</v>
      </c>
      <c r="D10" s="96">
        <f>E10+G10+I10+K10+M10+O10+Q10+S10</f>
        <v>335</v>
      </c>
      <c r="E10" s="30">
        <v>0</v>
      </c>
      <c r="F10" s="30">
        <v>0</v>
      </c>
      <c r="G10" s="30">
        <v>0</v>
      </c>
      <c r="H10" s="35">
        <v>0</v>
      </c>
      <c r="I10" s="35">
        <v>0</v>
      </c>
      <c r="J10" s="50">
        <v>24</v>
      </c>
      <c r="K10" s="50">
        <v>6</v>
      </c>
      <c r="L10" s="50">
        <v>19</v>
      </c>
      <c r="M10" s="50">
        <v>9</v>
      </c>
      <c r="N10" s="41">
        <v>88</v>
      </c>
      <c r="O10" s="41">
        <v>73</v>
      </c>
      <c r="P10" s="27">
        <v>278</v>
      </c>
      <c r="Q10" s="27">
        <v>245</v>
      </c>
      <c r="R10" s="44">
        <v>3</v>
      </c>
      <c r="S10" s="44">
        <v>2</v>
      </c>
    </row>
    <row r="11" spans="1:19" ht="48" customHeight="1" thickBot="1">
      <c r="A11" s="4" t="s">
        <v>1</v>
      </c>
      <c r="B11" s="110">
        <f>SUM(B9:B10)</f>
        <v>540</v>
      </c>
      <c r="C11" s="31">
        <f>SUM(C9:C10)</f>
        <v>0</v>
      </c>
      <c r="D11" s="97">
        <f>SUM(D9:D10)</f>
        <v>438</v>
      </c>
      <c r="E11" s="31">
        <f t="shared" ref="E11:S11" si="0">SUM(E9:E10)</f>
        <v>0</v>
      </c>
      <c r="F11" s="31">
        <f t="shared" si="0"/>
        <v>3</v>
      </c>
      <c r="G11" s="31">
        <f t="shared" si="0"/>
        <v>1</v>
      </c>
      <c r="H11" s="54">
        <f t="shared" si="0"/>
        <v>0</v>
      </c>
      <c r="I11" s="54">
        <f t="shared" si="0"/>
        <v>0</v>
      </c>
      <c r="J11" s="55">
        <f t="shared" si="0"/>
        <v>24</v>
      </c>
      <c r="K11" s="55">
        <f t="shared" si="0"/>
        <v>6</v>
      </c>
      <c r="L11" s="55">
        <f t="shared" si="0"/>
        <v>19</v>
      </c>
      <c r="M11" s="55">
        <f t="shared" si="0"/>
        <v>9</v>
      </c>
      <c r="N11" s="56">
        <f t="shared" si="0"/>
        <v>124</v>
      </c>
      <c r="O11" s="56">
        <f t="shared" si="0"/>
        <v>102</v>
      </c>
      <c r="P11" s="57">
        <f t="shared" si="0"/>
        <v>365</v>
      </c>
      <c r="Q11" s="57">
        <f t="shared" si="0"/>
        <v>318</v>
      </c>
      <c r="R11" s="58">
        <f t="shared" si="0"/>
        <v>5</v>
      </c>
      <c r="S11" s="58">
        <f t="shared" si="0"/>
        <v>2</v>
      </c>
    </row>
    <row r="12" spans="1:19" ht="27" customHeight="1">
      <c r="A12" s="112"/>
      <c r="B12" s="112"/>
      <c r="C12" s="112"/>
      <c r="D12" s="112"/>
      <c r="E12" s="112"/>
      <c r="F12" s="112"/>
      <c r="G12" s="112"/>
      <c r="H12" s="112"/>
      <c r="I12" s="112"/>
      <c r="J12" s="21"/>
      <c r="K12" s="21"/>
      <c r="L12" s="21"/>
      <c r="M12" s="8"/>
      <c r="N12" s="22"/>
      <c r="O12" s="22"/>
      <c r="P12" s="22"/>
      <c r="Q12" s="22"/>
      <c r="R12" s="22"/>
      <c r="S12" s="22"/>
    </row>
    <row r="13" spans="1:19" ht="24.75" customHeight="1">
      <c r="A13" s="6"/>
      <c r="B13" s="105"/>
      <c r="C13" s="6"/>
      <c r="D13" s="91"/>
      <c r="E13" s="6"/>
      <c r="F13" s="6"/>
      <c r="G13" s="6"/>
      <c r="H13" s="6"/>
      <c r="I13" s="6"/>
      <c r="J13" s="112"/>
      <c r="K13" s="112"/>
      <c r="L13" s="112"/>
      <c r="M13" s="112"/>
      <c r="N13" s="6"/>
      <c r="O13" s="6"/>
      <c r="P13" s="6"/>
      <c r="Q13" s="6"/>
      <c r="R13" s="6"/>
      <c r="S13" s="6"/>
    </row>
    <row r="14" spans="1:19" ht="27" customHeight="1">
      <c r="A14" s="9"/>
      <c r="B14" s="106"/>
      <c r="C14" s="112"/>
      <c r="D14" s="112"/>
      <c r="E14" s="112"/>
      <c r="F14" s="112"/>
      <c r="G14" s="112"/>
      <c r="H14" s="112"/>
      <c r="I14" s="112"/>
      <c r="J14" s="6"/>
      <c r="K14" s="6"/>
      <c r="L14" s="6"/>
      <c r="M14" s="7"/>
      <c r="N14" s="6"/>
      <c r="O14" s="6"/>
      <c r="P14" s="6"/>
      <c r="Q14" s="6"/>
      <c r="R14" s="6"/>
      <c r="S14" s="6"/>
    </row>
    <row r="15" spans="1:19" ht="23.25" customHeight="1">
      <c r="A15" s="9"/>
      <c r="B15" s="106"/>
      <c r="C15" s="7"/>
      <c r="D15" s="98"/>
      <c r="E15" s="7"/>
      <c r="F15" s="7"/>
      <c r="G15" s="7"/>
      <c r="H15" s="7"/>
      <c r="I15" s="7"/>
      <c r="J15" s="17"/>
      <c r="K15" s="17"/>
      <c r="L15" s="17"/>
      <c r="M15" s="17"/>
      <c r="N15" s="5"/>
      <c r="O15" s="5"/>
      <c r="P15" s="5"/>
      <c r="Q15" s="5"/>
      <c r="R15" s="5"/>
      <c r="S15" s="5"/>
    </row>
    <row r="16" spans="1:19" ht="52.5" customHeight="1">
      <c r="A16" s="111"/>
      <c r="B16" s="111"/>
      <c r="C16" s="111"/>
      <c r="D16" s="111"/>
      <c r="E16" s="111"/>
      <c r="F16" s="111"/>
      <c r="G16" s="111"/>
      <c r="H16" s="111"/>
      <c r="I16" s="111"/>
      <c r="J16" s="16"/>
      <c r="K16" s="16"/>
      <c r="L16" s="16"/>
      <c r="M16" s="16"/>
      <c r="N16" s="3"/>
      <c r="O16" s="3"/>
      <c r="P16" s="3"/>
      <c r="Q16" s="3"/>
      <c r="R16" s="3"/>
      <c r="S16" s="3"/>
    </row>
    <row r="17" spans="1:19" ht="41.1" customHeight="1">
      <c r="A17" s="25"/>
      <c r="B17" s="107"/>
      <c r="C17" s="25"/>
      <c r="D17" s="92"/>
      <c r="E17" s="25"/>
      <c r="F17" s="25"/>
      <c r="G17" s="25"/>
      <c r="H17" s="25"/>
      <c r="I17" s="18"/>
      <c r="J17" s="12"/>
      <c r="K17" s="12"/>
      <c r="L17" s="12"/>
      <c r="M17" s="12"/>
      <c r="N17" s="3"/>
      <c r="O17" s="3"/>
      <c r="P17" s="3"/>
      <c r="Q17" s="3"/>
      <c r="R17" s="3"/>
      <c r="S17" s="3"/>
    </row>
    <row r="18" spans="1:19" ht="41.1" customHeight="1">
      <c r="A18" s="25"/>
      <c r="B18" s="107"/>
      <c r="C18" s="25"/>
      <c r="D18" s="92"/>
      <c r="E18" s="25"/>
      <c r="F18" s="25"/>
      <c r="G18" s="25"/>
      <c r="H18" s="25"/>
      <c r="I18" s="18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41.1" customHeight="1">
      <c r="A19" s="25"/>
      <c r="B19" s="107"/>
      <c r="C19" s="25"/>
      <c r="D19" s="92"/>
      <c r="E19" s="25"/>
      <c r="F19" s="25"/>
      <c r="G19" s="25"/>
      <c r="H19" s="25"/>
      <c r="I19" s="18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41.1" customHeight="1">
      <c r="A20" s="25"/>
      <c r="B20" s="107"/>
      <c r="C20" s="25"/>
      <c r="D20" s="92"/>
      <c r="E20" s="25"/>
      <c r="F20" s="25"/>
      <c r="G20" s="25"/>
      <c r="H20" s="25"/>
      <c r="I20" s="18"/>
      <c r="N20" s="1"/>
      <c r="O20" s="1"/>
      <c r="P20" s="1"/>
      <c r="Q20" s="1"/>
      <c r="R20" s="1"/>
      <c r="S20" s="1"/>
    </row>
    <row r="21" spans="1:19" ht="41.1" customHeight="1">
      <c r="A21" s="25"/>
      <c r="B21" s="107"/>
      <c r="C21" s="25"/>
      <c r="D21" s="92"/>
      <c r="E21" s="25"/>
      <c r="F21" s="25"/>
      <c r="G21" s="25"/>
      <c r="H21" s="25"/>
      <c r="I21" s="18"/>
      <c r="N21" s="1"/>
      <c r="O21" s="1"/>
      <c r="P21" s="1"/>
      <c r="Q21" s="1"/>
      <c r="R21" s="1"/>
      <c r="S21" s="1"/>
    </row>
    <row r="22" spans="1:19" ht="41.1" customHeight="1">
      <c r="A22" s="25"/>
      <c r="B22" s="107"/>
      <c r="C22" s="25"/>
      <c r="D22" s="92"/>
      <c r="E22" s="25"/>
      <c r="F22" s="25"/>
      <c r="G22" s="25"/>
      <c r="H22" s="25"/>
      <c r="I22" s="18"/>
    </row>
    <row r="23" spans="1:19" ht="41.1" customHeight="1">
      <c r="A23" s="26"/>
      <c r="B23" s="108"/>
      <c r="C23" s="26"/>
      <c r="D23" s="93"/>
      <c r="E23" s="26"/>
      <c r="F23" s="26"/>
      <c r="G23" s="26"/>
      <c r="H23" s="26"/>
      <c r="I23" s="19"/>
    </row>
    <row r="24" spans="1:19">
      <c r="A24" s="13"/>
      <c r="B24" s="105"/>
      <c r="C24" s="14"/>
      <c r="D24" s="99"/>
      <c r="E24" s="14"/>
      <c r="F24" s="14"/>
      <c r="G24" s="14"/>
      <c r="H24" s="14"/>
      <c r="I24" s="14"/>
    </row>
    <row r="25" spans="1:19">
      <c r="A25" s="13"/>
      <c r="B25" s="105"/>
      <c r="C25" s="14"/>
      <c r="D25" s="99"/>
      <c r="E25" s="14"/>
      <c r="F25" s="14"/>
      <c r="G25" s="14"/>
      <c r="H25" s="14"/>
      <c r="I25" s="14"/>
    </row>
    <row r="26" spans="1:19">
      <c r="A26" s="13"/>
      <c r="B26" s="105"/>
      <c r="C26" s="14"/>
      <c r="D26" s="99"/>
      <c r="E26" s="14"/>
      <c r="F26" s="14"/>
      <c r="G26" s="14"/>
      <c r="H26" s="14"/>
      <c r="I26" s="14"/>
    </row>
    <row r="27" spans="1:19">
      <c r="A27" s="13"/>
      <c r="B27" s="105"/>
      <c r="C27" s="14"/>
      <c r="D27" s="99"/>
      <c r="E27" s="14"/>
      <c r="F27" s="14"/>
      <c r="G27" s="14"/>
      <c r="H27" s="14"/>
      <c r="I27" s="14"/>
    </row>
    <row r="28" spans="1:19" ht="25.5">
      <c r="A28" s="15"/>
      <c r="B28" s="109"/>
      <c r="C28" s="15"/>
      <c r="D28" s="94"/>
      <c r="E28" s="15"/>
      <c r="F28" s="15"/>
      <c r="G28" s="15"/>
      <c r="H28" s="15"/>
      <c r="I28" s="15"/>
    </row>
    <row r="29" spans="1:19">
      <c r="A29" s="10"/>
      <c r="C29" s="10"/>
      <c r="D29" s="95"/>
      <c r="E29" s="10"/>
      <c r="F29" s="10"/>
      <c r="G29" s="10"/>
      <c r="H29" s="10"/>
      <c r="I29" s="10"/>
    </row>
    <row r="30" spans="1:19">
      <c r="A30" s="10"/>
      <c r="C30" s="10"/>
      <c r="D30" s="95"/>
      <c r="E30" s="10"/>
      <c r="F30" s="10"/>
      <c r="G30" s="10"/>
      <c r="H30" s="10"/>
      <c r="I30" s="10"/>
    </row>
  </sheetData>
  <mergeCells count="17">
    <mergeCell ref="Q3:S3"/>
    <mergeCell ref="Q2:S2"/>
    <mergeCell ref="Q1:S1"/>
    <mergeCell ref="A4:S4"/>
    <mergeCell ref="A5:S5"/>
    <mergeCell ref="A16:I16"/>
    <mergeCell ref="J13:M13"/>
    <mergeCell ref="A12:I12"/>
    <mergeCell ref="R6:S6"/>
    <mergeCell ref="C6:E6"/>
    <mergeCell ref="J6:K6"/>
    <mergeCell ref="L6:M6"/>
    <mergeCell ref="C14:I14"/>
    <mergeCell ref="F6:G6"/>
    <mergeCell ref="H6:I6"/>
    <mergeCell ref="N6:O6"/>
    <mergeCell ref="P6:Q6"/>
  </mergeCells>
  <pageMargins left="0.70866141732283472" right="0.70866141732283472" top="0.74803149606299213" bottom="0.74803149606299213" header="0.31496062992125984" footer="0.31496062992125984"/>
  <pageSetup paperSize="9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6F0BA-2F6D-42E3-BCED-5419EFC2E5E9}">
  <sheetPr>
    <pageSetUpPr fitToPage="1"/>
  </sheetPr>
  <dimension ref="A1:S31"/>
  <sheetViews>
    <sheetView tabSelected="1" zoomScale="60" zoomScaleNormal="60" workbookViewId="0">
      <selection sqref="A1:S31"/>
    </sheetView>
  </sheetViews>
  <sheetFormatPr defaultRowHeight="15"/>
  <cols>
    <col min="1" max="1" width="44.85546875" customWidth="1"/>
    <col min="2" max="2" width="21" customWidth="1"/>
    <col min="3" max="7" width="15.7109375" customWidth="1"/>
    <col min="8" max="8" width="15.7109375" style="89" hidden="1" customWidth="1"/>
    <col min="9" max="9" width="15.7109375" customWidth="1"/>
    <col min="10" max="10" width="15.7109375" style="89" hidden="1" customWidth="1"/>
    <col min="11" max="16" width="15.7109375" customWidth="1"/>
    <col min="17" max="17" width="17.42578125" customWidth="1"/>
    <col min="18" max="18" width="15.7109375" customWidth="1"/>
    <col min="19" max="19" width="15.42578125" customWidth="1"/>
    <col min="20" max="20" width="15.28515625" customWidth="1"/>
    <col min="21" max="21" width="15.7109375" customWidth="1"/>
    <col min="22" max="23" width="16.5703125" customWidth="1"/>
    <col min="24" max="24" width="17.5703125" customWidth="1"/>
  </cols>
  <sheetData>
    <row r="1" spans="1:19" ht="22.5">
      <c r="A1" s="129" t="s">
        <v>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5.75" thickBo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</row>
    <row r="3" spans="1:19" ht="107.25" customHeight="1">
      <c r="A3" s="53">
        <v>45839</v>
      </c>
      <c r="B3" s="115" t="s">
        <v>6</v>
      </c>
      <c r="C3" s="117"/>
      <c r="D3" s="120" t="s">
        <v>7</v>
      </c>
      <c r="E3" s="121"/>
      <c r="F3" s="122" t="s">
        <v>8</v>
      </c>
      <c r="G3" s="123"/>
      <c r="H3" s="84"/>
      <c r="I3" s="118" t="s">
        <v>11</v>
      </c>
      <c r="J3" s="131"/>
      <c r="K3" s="119"/>
      <c r="L3" s="118" t="s">
        <v>12</v>
      </c>
      <c r="M3" s="119"/>
      <c r="N3" s="124" t="s">
        <v>10</v>
      </c>
      <c r="O3" s="125"/>
      <c r="P3" s="126" t="s">
        <v>17</v>
      </c>
      <c r="Q3" s="127"/>
      <c r="R3" s="113" t="s">
        <v>9</v>
      </c>
      <c r="S3" s="114"/>
    </row>
    <row r="4" spans="1:19" ht="108.75" customHeight="1">
      <c r="A4" s="36"/>
      <c r="B4" s="28" t="s">
        <v>2</v>
      </c>
      <c r="C4" s="28" t="s">
        <v>3</v>
      </c>
      <c r="D4" s="28" t="s">
        <v>2</v>
      </c>
      <c r="E4" s="28" t="s">
        <v>3</v>
      </c>
      <c r="F4" s="32" t="s">
        <v>4</v>
      </c>
      <c r="G4" s="32" t="s">
        <v>3</v>
      </c>
      <c r="H4" s="85"/>
      <c r="I4" s="46" t="s">
        <v>2</v>
      </c>
      <c r="J4" s="90"/>
      <c r="K4" s="46" t="s">
        <v>3</v>
      </c>
      <c r="L4" s="46" t="s">
        <v>4</v>
      </c>
      <c r="M4" s="47" t="s">
        <v>3</v>
      </c>
      <c r="N4" s="39" t="s">
        <v>4</v>
      </c>
      <c r="O4" s="39" t="s">
        <v>3</v>
      </c>
      <c r="P4" s="24" t="s">
        <v>4</v>
      </c>
      <c r="Q4" s="24" t="s">
        <v>3</v>
      </c>
      <c r="R4" s="42" t="s">
        <v>4</v>
      </c>
      <c r="S4" s="42" t="s">
        <v>3</v>
      </c>
    </row>
    <row r="5" spans="1:19" ht="15.75">
      <c r="A5" s="11">
        <v>1</v>
      </c>
      <c r="B5" s="29">
        <v>2</v>
      </c>
      <c r="C5" s="29">
        <v>3</v>
      </c>
      <c r="D5" s="29">
        <v>4</v>
      </c>
      <c r="E5" s="29">
        <v>5</v>
      </c>
      <c r="F5" s="33">
        <v>6</v>
      </c>
      <c r="G5" s="34">
        <v>7</v>
      </c>
      <c r="H5" s="86"/>
      <c r="I5" s="48">
        <v>8</v>
      </c>
      <c r="J5" s="86"/>
      <c r="K5" s="52">
        <v>9</v>
      </c>
      <c r="L5" s="51">
        <v>10</v>
      </c>
      <c r="M5" s="49">
        <v>11</v>
      </c>
      <c r="N5" s="40">
        <v>12</v>
      </c>
      <c r="O5" s="40">
        <v>13</v>
      </c>
      <c r="P5" s="20">
        <v>14</v>
      </c>
      <c r="Q5" s="20">
        <v>15</v>
      </c>
      <c r="R5" s="43">
        <v>16</v>
      </c>
      <c r="S5" s="45">
        <v>17</v>
      </c>
    </row>
    <row r="6" spans="1:19" s="71" customFormat="1" ht="23.25">
      <c r="A6" s="59" t="s">
        <v>18</v>
      </c>
      <c r="B6" s="60">
        <v>0</v>
      </c>
      <c r="C6" s="60">
        <v>0</v>
      </c>
      <c r="D6" s="60">
        <v>0</v>
      </c>
      <c r="E6" s="60">
        <v>0</v>
      </c>
      <c r="F6" s="61">
        <v>0</v>
      </c>
      <c r="G6" s="62">
        <v>0</v>
      </c>
      <c r="H6" s="87">
        <f>I6+L6+N6+P6+R6</f>
        <v>21</v>
      </c>
      <c r="I6" s="63">
        <v>1</v>
      </c>
      <c r="J6" s="87">
        <f>K6+M6+O6+Q6+S6</f>
        <v>16</v>
      </c>
      <c r="K6" s="64">
        <v>0</v>
      </c>
      <c r="L6" s="65">
        <v>1</v>
      </c>
      <c r="M6" s="66">
        <v>0</v>
      </c>
      <c r="N6" s="67">
        <v>5</v>
      </c>
      <c r="O6" s="67">
        <v>3</v>
      </c>
      <c r="P6" s="68">
        <v>14</v>
      </c>
      <c r="Q6" s="68">
        <v>13</v>
      </c>
      <c r="R6" s="69">
        <v>0</v>
      </c>
      <c r="S6" s="70">
        <v>0</v>
      </c>
    </row>
    <row r="7" spans="1:19" s="71" customFormat="1" ht="23.25">
      <c r="A7" s="72" t="s">
        <v>19</v>
      </c>
      <c r="B7" s="60">
        <v>0</v>
      </c>
      <c r="C7" s="60">
        <v>0</v>
      </c>
      <c r="D7" s="60">
        <v>0</v>
      </c>
      <c r="E7" s="60">
        <v>0</v>
      </c>
      <c r="F7" s="61">
        <v>0</v>
      </c>
      <c r="G7" s="62">
        <v>0</v>
      </c>
      <c r="H7" s="87">
        <f t="shared" ref="H7:H30" si="0">I7+L7+N7+P7+R7</f>
        <v>14</v>
      </c>
      <c r="I7" s="73">
        <v>1</v>
      </c>
      <c r="J7" s="87">
        <f t="shared" ref="J7:J30" si="1">K7+M7+O7+Q7+S7</f>
        <v>13</v>
      </c>
      <c r="K7" s="73">
        <v>1</v>
      </c>
      <c r="L7" s="73">
        <v>1</v>
      </c>
      <c r="M7" s="73">
        <v>1</v>
      </c>
      <c r="N7" s="74">
        <v>3</v>
      </c>
      <c r="O7" s="74">
        <v>3</v>
      </c>
      <c r="P7" s="75">
        <v>9</v>
      </c>
      <c r="Q7" s="75">
        <v>8</v>
      </c>
      <c r="R7" s="76">
        <v>0</v>
      </c>
      <c r="S7" s="76">
        <v>0</v>
      </c>
    </row>
    <row r="8" spans="1:19" s="71" customFormat="1" ht="23.25">
      <c r="A8" s="72" t="s">
        <v>20</v>
      </c>
      <c r="B8" s="60">
        <v>0</v>
      </c>
      <c r="C8" s="60">
        <v>0</v>
      </c>
      <c r="D8" s="60">
        <v>0</v>
      </c>
      <c r="E8" s="60">
        <v>0</v>
      </c>
      <c r="F8" s="61">
        <v>0</v>
      </c>
      <c r="G8" s="62">
        <v>0</v>
      </c>
      <c r="H8" s="87">
        <f t="shared" si="0"/>
        <v>33</v>
      </c>
      <c r="I8" s="73">
        <v>1</v>
      </c>
      <c r="J8" s="87">
        <f t="shared" si="1"/>
        <v>29</v>
      </c>
      <c r="K8" s="73">
        <v>1</v>
      </c>
      <c r="L8" s="73">
        <v>1</v>
      </c>
      <c r="M8" s="73">
        <v>0</v>
      </c>
      <c r="N8" s="74">
        <v>9</v>
      </c>
      <c r="O8" s="74">
        <v>9</v>
      </c>
      <c r="P8" s="75">
        <v>22</v>
      </c>
      <c r="Q8" s="75">
        <v>19</v>
      </c>
      <c r="R8" s="76">
        <v>0</v>
      </c>
      <c r="S8" s="76">
        <v>0</v>
      </c>
    </row>
    <row r="9" spans="1:19" s="71" customFormat="1" ht="23.25">
      <c r="A9" s="72" t="s">
        <v>21</v>
      </c>
      <c r="B9" s="60">
        <v>0</v>
      </c>
      <c r="C9" s="60">
        <v>0</v>
      </c>
      <c r="D9" s="60">
        <v>0</v>
      </c>
      <c r="E9" s="60">
        <v>0</v>
      </c>
      <c r="F9" s="61">
        <v>0</v>
      </c>
      <c r="G9" s="62">
        <v>0</v>
      </c>
      <c r="H9" s="87">
        <f t="shared" si="0"/>
        <v>16</v>
      </c>
      <c r="I9" s="73">
        <v>1</v>
      </c>
      <c r="J9" s="87">
        <f t="shared" si="1"/>
        <v>13</v>
      </c>
      <c r="K9" s="73">
        <v>0</v>
      </c>
      <c r="L9" s="73">
        <v>1</v>
      </c>
      <c r="M9" s="73">
        <v>1</v>
      </c>
      <c r="N9" s="74">
        <v>3</v>
      </c>
      <c r="O9" s="74">
        <v>2</v>
      </c>
      <c r="P9" s="75">
        <v>11</v>
      </c>
      <c r="Q9" s="75">
        <v>10</v>
      </c>
      <c r="R9" s="76">
        <v>0</v>
      </c>
      <c r="S9" s="76">
        <v>0</v>
      </c>
    </row>
    <row r="10" spans="1:19" s="71" customFormat="1" ht="23.25">
      <c r="A10" s="72" t="s">
        <v>22</v>
      </c>
      <c r="B10" s="60">
        <v>0</v>
      </c>
      <c r="C10" s="60">
        <v>0</v>
      </c>
      <c r="D10" s="60">
        <v>0</v>
      </c>
      <c r="E10" s="60">
        <v>0</v>
      </c>
      <c r="F10" s="61">
        <v>0</v>
      </c>
      <c r="G10" s="62">
        <v>0</v>
      </c>
      <c r="H10" s="87">
        <f t="shared" si="0"/>
        <v>22</v>
      </c>
      <c r="I10" s="73">
        <v>1</v>
      </c>
      <c r="J10" s="87">
        <f t="shared" si="1"/>
        <v>19</v>
      </c>
      <c r="K10" s="73">
        <v>0</v>
      </c>
      <c r="L10" s="73">
        <v>1</v>
      </c>
      <c r="M10" s="73">
        <v>1</v>
      </c>
      <c r="N10" s="74">
        <v>5</v>
      </c>
      <c r="O10" s="74">
        <v>5</v>
      </c>
      <c r="P10" s="75">
        <v>15</v>
      </c>
      <c r="Q10" s="75">
        <v>13</v>
      </c>
      <c r="R10" s="76">
        <v>0</v>
      </c>
      <c r="S10" s="76">
        <v>0</v>
      </c>
    </row>
    <row r="11" spans="1:19" s="71" customFormat="1" ht="23.25">
      <c r="A11" s="72" t="s">
        <v>23</v>
      </c>
      <c r="B11" s="60">
        <v>0</v>
      </c>
      <c r="C11" s="60">
        <v>0</v>
      </c>
      <c r="D11" s="60">
        <v>0</v>
      </c>
      <c r="E11" s="60">
        <v>0</v>
      </c>
      <c r="F11" s="61">
        <v>0</v>
      </c>
      <c r="G11" s="62">
        <v>0</v>
      </c>
      <c r="H11" s="87">
        <f t="shared" si="0"/>
        <v>13</v>
      </c>
      <c r="I11" s="73">
        <v>1</v>
      </c>
      <c r="J11" s="87">
        <f t="shared" si="1"/>
        <v>8</v>
      </c>
      <c r="K11" s="73">
        <v>0</v>
      </c>
      <c r="L11" s="73">
        <v>1</v>
      </c>
      <c r="M11" s="73">
        <v>0</v>
      </c>
      <c r="N11" s="74">
        <v>3</v>
      </c>
      <c r="O11" s="74">
        <v>2</v>
      </c>
      <c r="P11" s="75">
        <v>6</v>
      </c>
      <c r="Q11" s="75">
        <v>5</v>
      </c>
      <c r="R11" s="76">
        <v>2</v>
      </c>
      <c r="S11" s="76">
        <v>1</v>
      </c>
    </row>
    <row r="12" spans="1:19" s="71" customFormat="1" ht="23.25">
      <c r="A12" s="72" t="s">
        <v>24</v>
      </c>
      <c r="B12" s="60">
        <v>0</v>
      </c>
      <c r="C12" s="60">
        <v>0</v>
      </c>
      <c r="D12" s="60">
        <v>0</v>
      </c>
      <c r="E12" s="60">
        <v>0</v>
      </c>
      <c r="F12" s="61">
        <v>0</v>
      </c>
      <c r="G12" s="62">
        <v>0</v>
      </c>
      <c r="H12" s="87">
        <f t="shared" si="0"/>
        <v>13</v>
      </c>
      <c r="I12" s="73">
        <v>1</v>
      </c>
      <c r="J12" s="87">
        <f t="shared" si="1"/>
        <v>13</v>
      </c>
      <c r="K12" s="73">
        <v>1</v>
      </c>
      <c r="L12" s="73">
        <v>1</v>
      </c>
      <c r="M12" s="73">
        <v>1</v>
      </c>
      <c r="N12" s="74">
        <v>3</v>
      </c>
      <c r="O12" s="74">
        <v>3</v>
      </c>
      <c r="P12" s="75">
        <v>8</v>
      </c>
      <c r="Q12" s="75">
        <v>8</v>
      </c>
      <c r="R12" s="76">
        <v>0</v>
      </c>
      <c r="S12" s="76">
        <v>0</v>
      </c>
    </row>
    <row r="13" spans="1:19" s="71" customFormat="1" ht="30" customHeight="1">
      <c r="A13" s="72" t="s">
        <v>25</v>
      </c>
      <c r="B13" s="60">
        <v>0</v>
      </c>
      <c r="C13" s="60">
        <v>0</v>
      </c>
      <c r="D13" s="60">
        <v>0</v>
      </c>
      <c r="E13" s="60">
        <v>0</v>
      </c>
      <c r="F13" s="61">
        <v>0</v>
      </c>
      <c r="G13" s="62">
        <v>0</v>
      </c>
      <c r="H13" s="87">
        <f t="shared" si="0"/>
        <v>12</v>
      </c>
      <c r="I13" s="73">
        <v>1</v>
      </c>
      <c r="J13" s="87">
        <f t="shared" si="1"/>
        <v>10</v>
      </c>
      <c r="K13" s="73">
        <v>1</v>
      </c>
      <c r="L13" s="73">
        <v>1</v>
      </c>
      <c r="M13" s="73">
        <v>0</v>
      </c>
      <c r="N13" s="74">
        <v>2</v>
      </c>
      <c r="O13" s="74">
        <v>1</v>
      </c>
      <c r="P13" s="75">
        <v>8</v>
      </c>
      <c r="Q13" s="75">
        <v>8</v>
      </c>
      <c r="R13" s="76">
        <v>0</v>
      </c>
      <c r="S13" s="76">
        <v>0</v>
      </c>
    </row>
    <row r="14" spans="1:19" s="71" customFormat="1" ht="23.25">
      <c r="A14" s="72" t="s">
        <v>26</v>
      </c>
      <c r="B14" s="60">
        <v>0</v>
      </c>
      <c r="C14" s="60">
        <v>0</v>
      </c>
      <c r="D14" s="60">
        <v>0</v>
      </c>
      <c r="E14" s="60">
        <v>0</v>
      </c>
      <c r="F14" s="61">
        <v>0</v>
      </c>
      <c r="G14" s="62">
        <v>0</v>
      </c>
      <c r="H14" s="87">
        <f t="shared" si="0"/>
        <v>18</v>
      </c>
      <c r="I14" s="73">
        <v>1</v>
      </c>
      <c r="J14" s="87">
        <f t="shared" si="1"/>
        <v>13</v>
      </c>
      <c r="K14" s="73">
        <v>1</v>
      </c>
      <c r="L14" s="73">
        <v>1</v>
      </c>
      <c r="M14" s="73">
        <v>0</v>
      </c>
      <c r="N14" s="74">
        <v>3</v>
      </c>
      <c r="O14" s="74">
        <v>2</v>
      </c>
      <c r="P14" s="75">
        <v>13</v>
      </c>
      <c r="Q14" s="75">
        <v>10</v>
      </c>
      <c r="R14" s="76">
        <v>0</v>
      </c>
      <c r="S14" s="76">
        <v>0</v>
      </c>
    </row>
    <row r="15" spans="1:19" s="71" customFormat="1" ht="23.25">
      <c r="A15" s="72" t="s">
        <v>27</v>
      </c>
      <c r="B15" s="60">
        <v>0</v>
      </c>
      <c r="C15" s="60">
        <v>0</v>
      </c>
      <c r="D15" s="60">
        <v>0</v>
      </c>
      <c r="E15" s="60">
        <v>0</v>
      </c>
      <c r="F15" s="61">
        <v>0</v>
      </c>
      <c r="G15" s="62">
        <v>0</v>
      </c>
      <c r="H15" s="87">
        <f t="shared" si="0"/>
        <v>15</v>
      </c>
      <c r="I15" s="73">
        <v>1</v>
      </c>
      <c r="J15" s="87">
        <f t="shared" si="1"/>
        <v>13</v>
      </c>
      <c r="K15" s="73">
        <v>0</v>
      </c>
      <c r="L15" s="73">
        <v>0</v>
      </c>
      <c r="M15" s="73">
        <v>0</v>
      </c>
      <c r="N15" s="74">
        <v>3</v>
      </c>
      <c r="O15" s="74">
        <v>3</v>
      </c>
      <c r="P15" s="75">
        <v>11</v>
      </c>
      <c r="Q15" s="75">
        <v>10</v>
      </c>
      <c r="R15" s="76">
        <v>0</v>
      </c>
      <c r="S15" s="76">
        <v>0</v>
      </c>
    </row>
    <row r="16" spans="1:19" s="71" customFormat="1" ht="23.25">
      <c r="A16" s="72" t="s">
        <v>28</v>
      </c>
      <c r="B16" s="60">
        <v>0</v>
      </c>
      <c r="C16" s="60">
        <v>0</v>
      </c>
      <c r="D16" s="60">
        <v>0</v>
      </c>
      <c r="E16" s="60">
        <v>0</v>
      </c>
      <c r="F16" s="61">
        <v>0</v>
      </c>
      <c r="G16" s="62">
        <v>0</v>
      </c>
      <c r="H16" s="87">
        <f t="shared" si="0"/>
        <v>5</v>
      </c>
      <c r="I16" s="73">
        <v>1</v>
      </c>
      <c r="J16" s="87">
        <f t="shared" si="1"/>
        <v>3</v>
      </c>
      <c r="K16" s="73">
        <v>0</v>
      </c>
      <c r="L16" s="73">
        <v>0</v>
      </c>
      <c r="M16" s="73">
        <v>0</v>
      </c>
      <c r="N16" s="74">
        <v>1</v>
      </c>
      <c r="O16" s="74">
        <v>1</v>
      </c>
      <c r="P16" s="75">
        <v>3</v>
      </c>
      <c r="Q16" s="75">
        <v>2</v>
      </c>
      <c r="R16" s="76">
        <v>0</v>
      </c>
      <c r="S16" s="76">
        <v>0</v>
      </c>
    </row>
    <row r="17" spans="1:19" s="71" customFormat="1" ht="23.25">
      <c r="A17" s="72" t="s">
        <v>29</v>
      </c>
      <c r="B17" s="60">
        <v>0</v>
      </c>
      <c r="C17" s="60">
        <v>0</v>
      </c>
      <c r="D17" s="60">
        <v>0</v>
      </c>
      <c r="E17" s="60">
        <v>0</v>
      </c>
      <c r="F17" s="61">
        <v>0</v>
      </c>
      <c r="G17" s="62">
        <v>0</v>
      </c>
      <c r="H17" s="87">
        <f t="shared" si="0"/>
        <v>24</v>
      </c>
      <c r="I17" s="73">
        <v>1</v>
      </c>
      <c r="J17" s="87">
        <f t="shared" si="1"/>
        <v>22</v>
      </c>
      <c r="K17" s="73">
        <v>1</v>
      </c>
      <c r="L17" s="73">
        <v>0</v>
      </c>
      <c r="M17" s="73">
        <v>0</v>
      </c>
      <c r="N17" s="74">
        <v>5</v>
      </c>
      <c r="O17" s="74">
        <v>4</v>
      </c>
      <c r="P17" s="75">
        <v>18</v>
      </c>
      <c r="Q17" s="75">
        <v>17</v>
      </c>
      <c r="R17" s="76">
        <v>0</v>
      </c>
      <c r="S17" s="76">
        <v>0</v>
      </c>
    </row>
    <row r="18" spans="1:19" s="71" customFormat="1" ht="23.25">
      <c r="A18" s="72" t="s">
        <v>30</v>
      </c>
      <c r="B18" s="60">
        <v>0</v>
      </c>
      <c r="C18" s="60">
        <v>0</v>
      </c>
      <c r="D18" s="60">
        <v>0</v>
      </c>
      <c r="E18" s="60">
        <v>0</v>
      </c>
      <c r="F18" s="61">
        <v>0</v>
      </c>
      <c r="G18" s="62">
        <v>0</v>
      </c>
      <c r="H18" s="87">
        <f t="shared" si="0"/>
        <v>16</v>
      </c>
      <c r="I18" s="73">
        <v>1</v>
      </c>
      <c r="J18" s="87">
        <f t="shared" si="1"/>
        <v>14</v>
      </c>
      <c r="K18" s="73">
        <v>0</v>
      </c>
      <c r="L18" s="73">
        <v>1</v>
      </c>
      <c r="M18" s="73">
        <v>0</v>
      </c>
      <c r="N18" s="74">
        <v>2</v>
      </c>
      <c r="O18" s="74">
        <v>2</v>
      </c>
      <c r="P18" s="75">
        <v>12</v>
      </c>
      <c r="Q18" s="75">
        <v>12</v>
      </c>
      <c r="R18" s="76">
        <v>0</v>
      </c>
      <c r="S18" s="76">
        <v>0</v>
      </c>
    </row>
    <row r="19" spans="1:19" s="71" customFormat="1" ht="23.25">
      <c r="A19" s="72" t="s">
        <v>31</v>
      </c>
      <c r="B19" s="60">
        <v>0</v>
      </c>
      <c r="C19" s="60">
        <v>0</v>
      </c>
      <c r="D19" s="60">
        <v>0</v>
      </c>
      <c r="E19" s="60">
        <v>0</v>
      </c>
      <c r="F19" s="61">
        <v>0</v>
      </c>
      <c r="G19" s="62">
        <v>0</v>
      </c>
      <c r="H19" s="87">
        <f t="shared" si="0"/>
        <v>22</v>
      </c>
      <c r="I19" s="73">
        <v>1</v>
      </c>
      <c r="J19" s="87">
        <f t="shared" si="1"/>
        <v>17</v>
      </c>
      <c r="K19" s="73">
        <v>0</v>
      </c>
      <c r="L19" s="73">
        <v>1</v>
      </c>
      <c r="M19" s="73">
        <v>0</v>
      </c>
      <c r="N19" s="74">
        <v>7</v>
      </c>
      <c r="O19" s="74">
        <v>5</v>
      </c>
      <c r="P19" s="75">
        <v>12</v>
      </c>
      <c r="Q19" s="75">
        <v>11</v>
      </c>
      <c r="R19" s="76">
        <v>1</v>
      </c>
      <c r="S19" s="76">
        <v>1</v>
      </c>
    </row>
    <row r="20" spans="1:19" s="71" customFormat="1" ht="23.25">
      <c r="A20" s="72" t="s">
        <v>32</v>
      </c>
      <c r="B20" s="60">
        <v>0</v>
      </c>
      <c r="C20" s="60">
        <v>0</v>
      </c>
      <c r="D20" s="60">
        <v>0</v>
      </c>
      <c r="E20" s="60">
        <v>0</v>
      </c>
      <c r="F20" s="61">
        <v>0</v>
      </c>
      <c r="G20" s="62">
        <v>0</v>
      </c>
      <c r="H20" s="87">
        <f t="shared" si="0"/>
        <v>20</v>
      </c>
      <c r="I20" s="73">
        <v>1</v>
      </c>
      <c r="J20" s="87">
        <f t="shared" si="1"/>
        <v>16</v>
      </c>
      <c r="K20" s="73">
        <v>0</v>
      </c>
      <c r="L20" s="73">
        <v>1</v>
      </c>
      <c r="M20" s="73">
        <v>0</v>
      </c>
      <c r="N20" s="74">
        <v>5</v>
      </c>
      <c r="O20" s="74">
        <v>4</v>
      </c>
      <c r="P20" s="75">
        <v>13</v>
      </c>
      <c r="Q20" s="75">
        <v>12</v>
      </c>
      <c r="R20" s="76">
        <v>0</v>
      </c>
      <c r="S20" s="76">
        <v>0</v>
      </c>
    </row>
    <row r="21" spans="1:19" s="71" customFormat="1" ht="23.25">
      <c r="A21" s="72" t="s">
        <v>33</v>
      </c>
      <c r="B21" s="60">
        <v>0</v>
      </c>
      <c r="C21" s="60">
        <v>0</v>
      </c>
      <c r="D21" s="60">
        <v>0</v>
      </c>
      <c r="E21" s="60">
        <v>0</v>
      </c>
      <c r="F21" s="61">
        <v>0</v>
      </c>
      <c r="G21" s="62">
        <v>0</v>
      </c>
      <c r="H21" s="87">
        <f t="shared" si="0"/>
        <v>17</v>
      </c>
      <c r="I21" s="73">
        <v>1</v>
      </c>
      <c r="J21" s="87">
        <f t="shared" si="1"/>
        <v>15</v>
      </c>
      <c r="K21" s="73">
        <v>0</v>
      </c>
      <c r="L21" s="73">
        <v>1</v>
      </c>
      <c r="M21" s="73">
        <v>1</v>
      </c>
      <c r="N21" s="74">
        <v>2</v>
      </c>
      <c r="O21" s="74">
        <v>1</v>
      </c>
      <c r="P21" s="75">
        <v>13</v>
      </c>
      <c r="Q21" s="75">
        <v>13</v>
      </c>
      <c r="R21" s="76">
        <v>0</v>
      </c>
      <c r="S21" s="76">
        <v>0</v>
      </c>
    </row>
    <row r="22" spans="1:19" s="71" customFormat="1" ht="23.25">
      <c r="A22" s="72" t="s">
        <v>34</v>
      </c>
      <c r="B22" s="60">
        <v>0</v>
      </c>
      <c r="C22" s="60">
        <v>0</v>
      </c>
      <c r="D22" s="60">
        <v>0</v>
      </c>
      <c r="E22" s="60">
        <v>0</v>
      </c>
      <c r="F22" s="61">
        <v>0</v>
      </c>
      <c r="G22" s="62">
        <v>0</v>
      </c>
      <c r="H22" s="87">
        <f t="shared" si="0"/>
        <v>17</v>
      </c>
      <c r="I22" s="73">
        <v>1</v>
      </c>
      <c r="J22" s="87">
        <f t="shared" si="1"/>
        <v>13</v>
      </c>
      <c r="K22" s="73">
        <v>0</v>
      </c>
      <c r="L22" s="73">
        <v>1</v>
      </c>
      <c r="M22" s="73">
        <v>0</v>
      </c>
      <c r="N22" s="74">
        <v>3</v>
      </c>
      <c r="O22" s="74">
        <v>3</v>
      </c>
      <c r="P22" s="75">
        <v>12</v>
      </c>
      <c r="Q22" s="75">
        <v>10</v>
      </c>
      <c r="R22" s="76">
        <v>0</v>
      </c>
      <c r="S22" s="76">
        <v>0</v>
      </c>
    </row>
    <row r="23" spans="1:19" s="71" customFormat="1" ht="23.25">
      <c r="A23" s="72" t="s">
        <v>35</v>
      </c>
      <c r="B23" s="60">
        <v>0</v>
      </c>
      <c r="C23" s="60">
        <v>0</v>
      </c>
      <c r="D23" s="60">
        <v>0</v>
      </c>
      <c r="E23" s="60">
        <v>0</v>
      </c>
      <c r="F23" s="61">
        <v>0</v>
      </c>
      <c r="G23" s="62">
        <v>0</v>
      </c>
      <c r="H23" s="87">
        <f t="shared" si="0"/>
        <v>13</v>
      </c>
      <c r="I23" s="73">
        <v>1</v>
      </c>
      <c r="J23" s="87">
        <f t="shared" si="1"/>
        <v>10</v>
      </c>
      <c r="K23" s="73">
        <v>0</v>
      </c>
      <c r="L23" s="73">
        <v>1</v>
      </c>
      <c r="M23" s="73">
        <v>1</v>
      </c>
      <c r="N23" s="74">
        <v>2</v>
      </c>
      <c r="O23" s="74">
        <v>1</v>
      </c>
      <c r="P23" s="75">
        <v>9</v>
      </c>
      <c r="Q23" s="75">
        <v>8</v>
      </c>
      <c r="R23" s="76">
        <v>0</v>
      </c>
      <c r="S23" s="76">
        <v>0</v>
      </c>
    </row>
    <row r="24" spans="1:19" s="71" customFormat="1" ht="23.25">
      <c r="A24" s="72" t="s">
        <v>36</v>
      </c>
      <c r="B24" s="60">
        <v>0</v>
      </c>
      <c r="C24" s="60">
        <v>0</v>
      </c>
      <c r="D24" s="60">
        <v>0</v>
      </c>
      <c r="E24" s="60">
        <v>0</v>
      </c>
      <c r="F24" s="61">
        <v>0</v>
      </c>
      <c r="G24" s="62">
        <v>0</v>
      </c>
      <c r="H24" s="87">
        <f t="shared" si="0"/>
        <v>27</v>
      </c>
      <c r="I24" s="73">
        <v>1</v>
      </c>
      <c r="J24" s="87">
        <f t="shared" si="1"/>
        <v>24</v>
      </c>
      <c r="K24" s="73">
        <v>0</v>
      </c>
      <c r="L24" s="73">
        <v>0</v>
      </c>
      <c r="M24" s="73">
        <v>0</v>
      </c>
      <c r="N24" s="74">
        <v>8</v>
      </c>
      <c r="O24" s="74">
        <v>7</v>
      </c>
      <c r="P24" s="75">
        <v>18</v>
      </c>
      <c r="Q24" s="75">
        <v>17</v>
      </c>
      <c r="R24" s="76">
        <v>0</v>
      </c>
      <c r="S24" s="76">
        <v>0</v>
      </c>
    </row>
    <row r="25" spans="1:19" s="71" customFormat="1" ht="23.25">
      <c r="A25" s="72" t="s">
        <v>37</v>
      </c>
      <c r="B25" s="60">
        <v>0</v>
      </c>
      <c r="C25" s="60">
        <v>0</v>
      </c>
      <c r="D25" s="60">
        <v>0</v>
      </c>
      <c r="E25" s="60">
        <v>0</v>
      </c>
      <c r="F25" s="61">
        <v>0</v>
      </c>
      <c r="G25" s="62">
        <v>0</v>
      </c>
      <c r="H25" s="87">
        <f t="shared" si="0"/>
        <v>12</v>
      </c>
      <c r="I25" s="73">
        <v>1</v>
      </c>
      <c r="J25" s="87">
        <f t="shared" si="1"/>
        <v>9</v>
      </c>
      <c r="K25" s="73">
        <v>0</v>
      </c>
      <c r="L25" s="73">
        <v>0</v>
      </c>
      <c r="M25" s="73">
        <v>0</v>
      </c>
      <c r="N25" s="74">
        <v>2</v>
      </c>
      <c r="O25" s="74">
        <v>2</v>
      </c>
      <c r="P25" s="75">
        <v>9</v>
      </c>
      <c r="Q25" s="75">
        <v>7</v>
      </c>
      <c r="R25" s="76">
        <v>0</v>
      </c>
      <c r="S25" s="76">
        <v>0</v>
      </c>
    </row>
    <row r="26" spans="1:19" s="71" customFormat="1" ht="23.25">
      <c r="A26" s="72" t="s">
        <v>38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2">
        <v>0</v>
      </c>
      <c r="H26" s="87">
        <f t="shared" si="0"/>
        <v>16</v>
      </c>
      <c r="I26" s="73">
        <v>1</v>
      </c>
      <c r="J26" s="87">
        <f t="shared" si="1"/>
        <v>14</v>
      </c>
      <c r="K26" s="73">
        <v>0</v>
      </c>
      <c r="L26" s="73">
        <v>1</v>
      </c>
      <c r="M26" s="73">
        <v>1</v>
      </c>
      <c r="N26" s="74">
        <v>3</v>
      </c>
      <c r="O26" s="74">
        <v>3</v>
      </c>
      <c r="P26" s="75">
        <v>11</v>
      </c>
      <c r="Q26" s="75">
        <v>10</v>
      </c>
      <c r="R26" s="76">
        <v>0</v>
      </c>
      <c r="S26" s="76">
        <v>0</v>
      </c>
    </row>
    <row r="27" spans="1:19" s="71" customFormat="1" ht="23.25">
      <c r="A27" s="72" t="s">
        <v>39</v>
      </c>
      <c r="B27" s="60">
        <v>0</v>
      </c>
      <c r="C27" s="60">
        <v>0</v>
      </c>
      <c r="D27" s="60">
        <v>0</v>
      </c>
      <c r="E27" s="60">
        <v>0</v>
      </c>
      <c r="F27" s="61">
        <v>0</v>
      </c>
      <c r="G27" s="62">
        <v>0</v>
      </c>
      <c r="H27" s="87">
        <f t="shared" si="0"/>
        <v>17</v>
      </c>
      <c r="I27" s="73">
        <v>1</v>
      </c>
      <c r="J27" s="87">
        <f t="shared" si="1"/>
        <v>13</v>
      </c>
      <c r="K27" s="73">
        <v>0</v>
      </c>
      <c r="L27" s="73">
        <v>1</v>
      </c>
      <c r="M27" s="73">
        <v>0</v>
      </c>
      <c r="N27" s="74">
        <v>4</v>
      </c>
      <c r="O27" s="74">
        <v>3</v>
      </c>
      <c r="P27" s="75">
        <v>11</v>
      </c>
      <c r="Q27" s="75">
        <v>10</v>
      </c>
      <c r="R27" s="76">
        <v>0</v>
      </c>
      <c r="S27" s="76">
        <v>0</v>
      </c>
    </row>
    <row r="28" spans="1:19" s="71" customFormat="1" ht="23.25">
      <c r="A28" s="72" t="s">
        <v>40</v>
      </c>
      <c r="B28" s="60">
        <v>0</v>
      </c>
      <c r="C28" s="60">
        <v>0</v>
      </c>
      <c r="D28" s="60">
        <v>0</v>
      </c>
      <c r="E28" s="60">
        <v>0</v>
      </c>
      <c r="F28" s="61">
        <v>0</v>
      </c>
      <c r="G28" s="62">
        <v>0</v>
      </c>
      <c r="H28" s="87">
        <f t="shared" si="0"/>
        <v>16</v>
      </c>
      <c r="I28" s="73">
        <v>1</v>
      </c>
      <c r="J28" s="87">
        <f t="shared" si="1"/>
        <v>10</v>
      </c>
      <c r="K28" s="73">
        <v>0</v>
      </c>
      <c r="L28" s="73">
        <v>1</v>
      </c>
      <c r="M28" s="73">
        <v>0</v>
      </c>
      <c r="N28" s="74">
        <v>2</v>
      </c>
      <c r="O28" s="74">
        <v>1</v>
      </c>
      <c r="P28" s="75">
        <v>12</v>
      </c>
      <c r="Q28" s="75">
        <v>9</v>
      </c>
      <c r="R28" s="76">
        <v>0</v>
      </c>
      <c r="S28" s="76">
        <v>0</v>
      </c>
    </row>
    <row r="29" spans="1:19" s="71" customFormat="1" ht="23.25">
      <c r="A29" s="72" t="s">
        <v>41</v>
      </c>
      <c r="B29" s="60">
        <v>0</v>
      </c>
      <c r="C29" s="60">
        <v>0</v>
      </c>
      <c r="D29" s="60">
        <v>0</v>
      </c>
      <c r="E29" s="60">
        <v>0</v>
      </c>
      <c r="F29" s="61">
        <v>0</v>
      </c>
      <c r="G29" s="62">
        <v>0</v>
      </c>
      <c r="H29" s="87">
        <f t="shared" si="0"/>
        <v>15</v>
      </c>
      <c r="I29" s="73">
        <v>1</v>
      </c>
      <c r="J29" s="87">
        <f t="shared" si="1"/>
        <v>9</v>
      </c>
      <c r="K29" s="73">
        <v>0</v>
      </c>
      <c r="L29" s="73">
        <v>1</v>
      </c>
      <c r="M29" s="73">
        <v>1</v>
      </c>
      <c r="N29" s="74">
        <v>3</v>
      </c>
      <c r="O29" s="74">
        <v>2</v>
      </c>
      <c r="P29" s="75">
        <v>10</v>
      </c>
      <c r="Q29" s="75">
        <v>6</v>
      </c>
      <c r="R29" s="76">
        <v>0</v>
      </c>
      <c r="S29" s="76">
        <v>0</v>
      </c>
    </row>
    <row r="30" spans="1:19" s="71" customFormat="1" ht="23.25">
      <c r="A30" s="77" t="s">
        <v>42</v>
      </c>
      <c r="B30" s="60">
        <v>0</v>
      </c>
      <c r="C30" s="60">
        <v>0</v>
      </c>
      <c r="D30" s="60">
        <v>0</v>
      </c>
      <c r="E30" s="60">
        <v>0</v>
      </c>
      <c r="F30" s="61">
        <v>0</v>
      </c>
      <c r="G30" s="62">
        <v>0</v>
      </c>
      <c r="H30" s="87">
        <f t="shared" si="0"/>
        <v>19</v>
      </c>
      <c r="I30" s="73">
        <v>1</v>
      </c>
      <c r="J30" s="87">
        <f t="shared" si="1"/>
        <v>15</v>
      </c>
      <c r="K30" s="73">
        <v>0</v>
      </c>
      <c r="L30" s="73">
        <v>1</v>
      </c>
      <c r="M30" s="73">
        <v>1</v>
      </c>
      <c r="N30" s="74">
        <v>5</v>
      </c>
      <c r="O30" s="74">
        <v>4</v>
      </c>
      <c r="P30" s="75">
        <v>12</v>
      </c>
      <c r="Q30" s="75">
        <v>10</v>
      </c>
      <c r="R30" s="76">
        <v>0</v>
      </c>
      <c r="S30" s="76">
        <v>0</v>
      </c>
    </row>
    <row r="31" spans="1:19" s="71" customFormat="1" ht="24" thickBot="1">
      <c r="A31" s="4" t="s">
        <v>1</v>
      </c>
      <c r="B31" s="78">
        <f>SUM(B7:B30)</f>
        <v>0</v>
      </c>
      <c r="C31" s="78">
        <f t="shared" ref="C31:S31" si="2">SUM(C7:C30)</f>
        <v>0</v>
      </c>
      <c r="D31" s="78">
        <f t="shared" si="2"/>
        <v>0</v>
      </c>
      <c r="E31" s="78">
        <f t="shared" si="2"/>
        <v>0</v>
      </c>
      <c r="F31" s="79">
        <f t="shared" si="2"/>
        <v>0</v>
      </c>
      <c r="G31" s="79">
        <f t="shared" si="2"/>
        <v>0</v>
      </c>
      <c r="H31" s="88">
        <f>SUM(H6:H30)</f>
        <v>433</v>
      </c>
      <c r="I31" s="80">
        <f t="shared" si="2"/>
        <v>24</v>
      </c>
      <c r="J31" s="88">
        <f>SUM(J6:J30)</f>
        <v>351</v>
      </c>
      <c r="K31" s="80">
        <f t="shared" si="2"/>
        <v>6</v>
      </c>
      <c r="L31" s="80">
        <f t="shared" si="2"/>
        <v>19</v>
      </c>
      <c r="M31" s="80">
        <f t="shared" si="2"/>
        <v>9</v>
      </c>
      <c r="N31" s="81">
        <f t="shared" si="2"/>
        <v>88</v>
      </c>
      <c r="O31" s="81">
        <f t="shared" si="2"/>
        <v>73</v>
      </c>
      <c r="P31" s="82">
        <f t="shared" si="2"/>
        <v>278</v>
      </c>
      <c r="Q31" s="82">
        <f t="shared" si="2"/>
        <v>245</v>
      </c>
      <c r="R31" s="83">
        <f t="shared" si="2"/>
        <v>3</v>
      </c>
      <c r="S31" s="83">
        <f t="shared" si="2"/>
        <v>2</v>
      </c>
    </row>
  </sheetData>
  <mergeCells count="10">
    <mergeCell ref="A1:S1"/>
    <mergeCell ref="A2:S2"/>
    <mergeCell ref="B3:C3"/>
    <mergeCell ref="D3:E3"/>
    <mergeCell ref="F3:G3"/>
    <mergeCell ref="I3:K3"/>
    <mergeCell ref="L3:M3"/>
    <mergeCell ref="N3:O3"/>
    <mergeCell ref="P3:Q3"/>
    <mergeCell ref="R3:S3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Гендерний склад ДСА та ТУ ДСАУ </vt:lpstr>
      <vt:lpstr>ТУ ДСАУ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krivosheev</dc:creator>
  <cp:lastModifiedBy>Оленченко Наталія Миколаївна</cp:lastModifiedBy>
  <cp:lastPrinted>2025-08-04T05:19:13Z</cp:lastPrinted>
  <dcterms:created xsi:type="dcterms:W3CDTF">2015-03-10T08:44:25Z</dcterms:created>
  <dcterms:modified xsi:type="dcterms:W3CDTF">2025-08-04T05:19:16Z</dcterms:modified>
</cp:coreProperties>
</file>