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<sst xmlns="http://schemas.openxmlformats.org/spreadsheetml/2006/main" count="293" uniqueCount="220">
  <si>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</si>
  <si>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</si>
  <si>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</si>
  <si>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</si>
  <si>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</si>
  <si>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</si>
  <si>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</si>
  <si>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</si>
  <si>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</si>
  <si>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</si>
  <si>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</si>
  <si>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</si>
  <si>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</si>
  <si>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</si>
  <si>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</si>
  <si>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</si>
  <si>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</si>
  <si>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</si>
  <si>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</si>
  <si>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</si>
  <si>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</si>
  <si>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</si>
  <si>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</si>
  <si>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</si>
  <si>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</si>
  <si>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</si>
  <si>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</si>
  <si>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</si>
  <si>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</si>
  <si>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</si>
  <si>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</si>
  <si>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</si>
  <si>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</si>
  <si>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</si>
  <si>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</si>
  <si>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</si>
  <si>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</si>
  <si>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</si>
  <si>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</si>
  <si>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</si>
  <si>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</si>
  <si>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</si>
  <si>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</si>
  <si>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</si>
  <si>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</si>
  <si>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</si>
  <si>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</si>
  <si>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</si>
  <si>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</si>
  <si>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</si>
  <si>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</si>
  <si>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</si>
  <si>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</si>
  <si>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</si>
  <si>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</si>
  <si>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</si>
  <si>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</si>
  <si>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</si>
  <si>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</si>
  <si>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</si>
  <si>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</si>
  <si>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</si>
  <si>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</si>
  <si>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</si>
  <si>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</si>
  <si>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</si>
  <si>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</si>
  <si>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</si>
  <si>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</si>
  <si>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</si>
  <si>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</si>
  <si>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</si>
  <si>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</si>
  <si>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</si>
  <si>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</si>
  <si>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</si>
  <si>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</si>
  <si>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</si>
  <si>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</si>
  <si>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</si>
  <si>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</si>
  <si>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</si>
  <si>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</si>
  <si>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</si>
  <si>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</si>
  <si>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</si>
  <si>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</si>
  <si>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</si>
  <si>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</si>
  <si>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</si>
  <si>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</si>
  <si>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</si>
  <si>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</si>
  <si>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</si>
  <si>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</si>
  <si>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</si>
  <si>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</si>
  <si>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</si>
  <si>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</si>
  <si>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</si>
  <si>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</si>
  <si>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</si>
  <si>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</si>
  <si>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</si>
  <si>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</si>
  <si>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</si>
  <si>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</si>
  <si>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</si>
  <si>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</si>
  <si>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</si>
  <si>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</si>
  <si>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</si>
  <si>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</si>
  <si>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</si>
  <si>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</si>
  <si>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</si>
  <si>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</si>
  <si>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</si>
  <si>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</si>
  <si>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</si>
  <si>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</si>
  <si>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</si>
  <si>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</si>
  <si>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</si>
  <si>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</si>
  <si>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</si>
  <si>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</si>
  <si>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</si>
  <si>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</si>
  <si>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</si>
  <si>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</si>
  <si>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</si>
  <si>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</si>
  <si>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</si>
  <si>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</si>
  <si>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</si>
  <si>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</si>
  <si>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</si>
  <si>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</si>
  <si>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</si>
  <si>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</si>
  <si>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</si>
  <si>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</si>
  <si>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</si>
  <si>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</si>
  <si>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</si>
  <si>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</si>
  <si>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</si>
  <si>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</si>
  <si>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</si>
  <si>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</si>
  <si>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</si>
  <si>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</si>
  <si>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</si>
  <si>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</si>
  <si>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</si>
  <si>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</si>
  <si>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</si>
  <si>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</si>
  <si>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</si>
  <si>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</si>
  <si>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</si>
  <si>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</si>
  <si>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</si>
  <si>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</si>
  <si>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</si>
  <si>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</si>
  <si>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</si>
  <si>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</si>
  <si>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</si>
  <si>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</si>
  <si>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</si>
  <si>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</si>
  <si>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</si>
  <si>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</si>
  <si>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</si>
  <si>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</si>
  <si>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</si>
  <si>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</si>
  <si>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</si>
  <si>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</si>
  <si>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</si>
  <si>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</si>
  <si>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</si>
  <si>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</si>
  <si>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</si>
  <si>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</si>
  <si>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</si>
  <si>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</si>
  <si>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</si>
  <si>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</si>
  <si>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</si>
  <si>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</si>
  <si>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</si>
  <si>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</si>
  <si>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</si>
  <si>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</si>
  <si>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</si>
  <si>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</si>
  <si>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</si>
  <si>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</si>
  <si>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</si>
  <si>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</si>
  <si>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</si>
  <si>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</si>
  <si>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</si>
  <si>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</si>
  <si>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</si>
  <si>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</si>
  <si>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</si>
  <si>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</si>
  <si>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</si>
  <si>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</si>
  <si>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</si>
  <si>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</si>
  <si>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</si>
  <si>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В.К. Гуревський</t>
  </si>
  <si>
    <t>А.О. Шараг</t>
  </si>
  <si>
    <t>753-12-62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</si>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</sst>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&amp;L2287565D&amp;C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2110</v>
      </c>
      <c r="F6" s="103">
        <v>1104</v>
      </c>
      <c r="G6" s="103">
        <v>12</v>
      </c>
      <c r="H6" s="103">
        <v>920</v>
      </c>
      <c r="I6" s="121" t="s">
        <v>208</v>
      </c>
      <c r="J6" s="103">
        <v>1190</v>
      </c>
      <c r="K6" s="84">
        <v>530</v>
      </c>
      <c r="L6" s="91">
        <f>E6-F6</f>
        <v>1006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4263</v>
      </c>
      <c r="F7" s="103">
        <v>4044</v>
      </c>
      <c r="G7" s="103">
        <v>9</v>
      </c>
      <c r="H7" s="103">
        <v>4155</v>
      </c>
      <c r="I7" s="103">
        <v>3107</v>
      </c>
      <c r="J7" s="103">
        <v>108</v>
      </c>
      <c r="K7" s="84">
        <v>15</v>
      </c>
      <c r="L7" s="91">
        <f>E7-F7</f>
        <v>219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46</v>
      </c>
      <c r="F8" s="103">
        <v>44</v>
      </c>
      <c r="G8" s="103"/>
      <c r="H8" s="103">
        <v>46</v>
      </c>
      <c r="I8" s="103">
        <v>41</v>
      </c>
      <c r="J8" s="103"/>
      <c r="K8" s="84"/>
      <c r="L8" s="91">
        <f>E8-F8</f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1037</v>
      </c>
      <c r="F9" s="103">
        <v>753</v>
      </c>
      <c r="G9" s="103">
        <v>1</v>
      </c>
      <c r="H9" s="85">
        <v>765</v>
      </c>
      <c r="I9" s="103">
        <v>555</v>
      </c>
      <c r="J9" s="103">
        <v>272</v>
      </c>
      <c r="K9" s="84">
        <v>66</v>
      </c>
      <c r="L9" s="91">
        <f>E9-F9</f>
        <v>284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8</v>
      </c>
      <c r="F10" s="103">
        <v>6</v>
      </c>
      <c r="G10" s="103">
        <v>4</v>
      </c>
      <c r="H10" s="103">
        <v>5</v>
      </c>
      <c r="I10" s="103"/>
      <c r="J10" s="103">
        <v>3</v>
      </c>
      <c r="K10" s="84">
        <v>1</v>
      </c>
      <c r="L10" s="91">
        <f>E10-F10</f>
        <v>2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11</v>
      </c>
      <c r="F12" s="103">
        <v>10</v>
      </c>
      <c r="G12" s="103"/>
      <c r="H12" s="103">
        <v>11</v>
      </c>
      <c r="I12" s="103">
        <v>3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24</v>
      </c>
      <c r="F13" s="103">
        <v>1</v>
      </c>
      <c r="G13" s="103"/>
      <c r="H13" s="103">
        <v>9</v>
      </c>
      <c r="I13" s="103"/>
      <c r="J13" s="103">
        <v>15</v>
      </c>
      <c r="K13" s="84">
        <v>3</v>
      </c>
      <c r="L13" s="91">
        <f>E13-F13</f>
        <v>23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55</v>
      </c>
      <c r="F14" s="106">
        <v>52</v>
      </c>
      <c r="G14" s="106">
        <v>1</v>
      </c>
      <c r="H14" s="106">
        <v>48</v>
      </c>
      <c r="I14" s="106">
        <v>47</v>
      </c>
      <c r="J14" s="106">
        <v>7</v>
      </c>
      <c r="K14" s="94"/>
      <c r="L14" s="91">
        <f>E14-F14</f>
        <v>3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34</v>
      </c>
      <c r="F15" s="106">
        <v>24</v>
      </c>
      <c r="G15" s="106"/>
      <c r="H15" s="106">
        <v>26</v>
      </c>
      <c r="I15" s="106">
        <v>10</v>
      </c>
      <c r="J15" s="106">
        <v>8</v>
      </c>
      <c r="K15" s="94">
        <v>5</v>
      </c>
      <c r="L15" s="91">
        <f>E15-F15</f>
        <v>10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7588</v>
      </c>
      <c r="F16" s="84">
        <f>SUM(F6:F15)</f>
        <v>6038</v>
      </c>
      <c r="G16" s="84">
        <f>SUM(G6:G15)</f>
        <v>27</v>
      </c>
      <c r="H16" s="84">
        <f>SUM(H6:H15)</f>
        <v>5985</v>
      </c>
      <c r="I16" s="84">
        <f>SUM(I6:I15)</f>
        <v>3763</v>
      </c>
      <c r="J16" s="84">
        <f>SUM(J6:J15)</f>
        <v>1603</v>
      </c>
      <c r="K16" s="84">
        <f>SUM(K6:K15)</f>
        <v>620</v>
      </c>
      <c r="L16" s="91">
        <f>E16-F16</f>
        <v>1550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185</v>
      </c>
      <c r="F17" s="84">
        <v>164</v>
      </c>
      <c r="G17" s="84"/>
      <c r="H17" s="84">
        <v>165</v>
      </c>
      <c r="I17" s="84">
        <v>109</v>
      </c>
      <c r="J17" s="84">
        <v>20</v>
      </c>
      <c r="K17" s="84"/>
      <c r="L17" s="91">
        <f>E17-F17</f>
        <v>21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141</v>
      </c>
      <c r="F18" s="84">
        <v>113</v>
      </c>
      <c r="G18" s="84">
        <v>1</v>
      </c>
      <c r="H18" s="84">
        <v>115</v>
      </c>
      <c r="I18" s="84">
        <v>59</v>
      </c>
      <c r="J18" s="84">
        <v>26</v>
      </c>
      <c r="K18" s="84">
        <v>3</v>
      </c>
      <c r="L18" s="91">
        <f>E18-F18</f>
        <v>28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6</v>
      </c>
      <c r="F20" s="84">
        <v>3</v>
      </c>
      <c r="G20" s="84"/>
      <c r="H20" s="84">
        <v>5</v>
      </c>
      <c r="I20" s="84"/>
      <c r="J20" s="84">
        <v>1</v>
      </c>
      <c r="K20" s="84">
        <v>1</v>
      </c>
      <c r="L20" s="91">
        <f>E20-F20</f>
        <v>3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2</v>
      </c>
      <c r="F21" s="84">
        <v>2</v>
      </c>
      <c r="G21" s="84"/>
      <c r="H21" s="84">
        <v>1</v>
      </c>
      <c r="I21" s="84"/>
      <c r="J21" s="84">
        <v>1</v>
      </c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226</v>
      </c>
      <c r="F25" s="94">
        <v>190</v>
      </c>
      <c r="G25" s="94">
        <v>1</v>
      </c>
      <c r="H25" s="94">
        <v>178</v>
      </c>
      <c r="I25" s="94">
        <v>59</v>
      </c>
      <c r="J25" s="94">
        <v>48</v>
      </c>
      <c r="K25" s="94">
        <v>4</v>
      </c>
      <c r="L25" s="91">
        <f>E25-F25</f>
        <v>36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2719</v>
      </c>
      <c r="F26" s="84">
        <v>2559</v>
      </c>
      <c r="G26" s="84">
        <v>2</v>
      </c>
      <c r="H26" s="84">
        <v>2601</v>
      </c>
      <c r="I26" s="84">
        <v>1798</v>
      </c>
      <c r="J26" s="84">
        <v>118</v>
      </c>
      <c r="K26" s="84"/>
      <c r="L26" s="91">
        <f>E26-F26</f>
        <v>160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152</v>
      </c>
      <c r="F27" s="111">
        <v>140</v>
      </c>
      <c r="G27" s="111">
        <v>1</v>
      </c>
      <c r="H27" s="111">
        <v>142</v>
      </c>
      <c r="I27" s="111">
        <v>79</v>
      </c>
      <c r="J27" s="111">
        <v>10</v>
      </c>
      <c r="K27" s="111">
        <v>3</v>
      </c>
      <c r="L27" s="91">
        <f>E27-F27</f>
        <v>12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6084</v>
      </c>
      <c r="F28" s="84">
        <v>5751</v>
      </c>
      <c r="G28" s="84">
        <v>2</v>
      </c>
      <c r="H28" s="84">
        <v>5520</v>
      </c>
      <c r="I28" s="84">
        <v>4679</v>
      </c>
      <c r="J28" s="84">
        <v>564</v>
      </c>
      <c r="K28" s="84">
        <v>2</v>
      </c>
      <c r="L28" s="91">
        <f>E28-F28</f>
        <v>333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5980</v>
      </c>
      <c r="F29" s="84">
        <v>4770</v>
      </c>
      <c r="G29" s="84">
        <v>53</v>
      </c>
      <c r="H29" s="84">
        <v>4179</v>
      </c>
      <c r="I29" s="84">
        <v>3571</v>
      </c>
      <c r="J29" s="84">
        <v>1801</v>
      </c>
      <c r="K29" s="84">
        <v>169</v>
      </c>
      <c r="L29" s="91">
        <f>E29-F29</f>
        <v>1210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639</v>
      </c>
      <c r="F30" s="84">
        <v>618</v>
      </c>
      <c r="G30" s="84">
        <v>2</v>
      </c>
      <c r="H30" s="84">
        <v>618</v>
      </c>
      <c r="I30" s="84">
        <v>490</v>
      </c>
      <c r="J30" s="84">
        <v>21</v>
      </c>
      <c r="K30" s="84"/>
      <c r="L30" s="91">
        <f>E30-F30</f>
        <v>21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550</v>
      </c>
      <c r="F31" s="84">
        <v>492</v>
      </c>
      <c r="G31" s="84">
        <v>4</v>
      </c>
      <c r="H31" s="84">
        <v>453</v>
      </c>
      <c r="I31" s="84">
        <v>402</v>
      </c>
      <c r="J31" s="84">
        <v>97</v>
      </c>
      <c r="K31" s="84">
        <v>4</v>
      </c>
      <c r="L31" s="91">
        <f>E31-F31</f>
        <v>58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116</v>
      </c>
      <c r="F32" s="84">
        <v>94</v>
      </c>
      <c r="G32" s="84">
        <v>2</v>
      </c>
      <c r="H32" s="84">
        <v>84</v>
      </c>
      <c r="I32" s="84">
        <v>35</v>
      </c>
      <c r="J32" s="84">
        <v>32</v>
      </c>
      <c r="K32" s="84">
        <v>2</v>
      </c>
      <c r="L32" s="91">
        <f>E32-F32</f>
        <v>22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16</v>
      </c>
      <c r="F33" s="84">
        <v>15</v>
      </c>
      <c r="G33" s="84">
        <v>1</v>
      </c>
      <c r="H33" s="84">
        <v>13</v>
      </c>
      <c r="I33" s="84"/>
      <c r="J33" s="84">
        <v>3</v>
      </c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61</v>
      </c>
      <c r="F34" s="84">
        <v>55</v>
      </c>
      <c r="G34" s="84">
        <v>1</v>
      </c>
      <c r="H34" s="84">
        <v>59</v>
      </c>
      <c r="I34" s="84">
        <v>36</v>
      </c>
      <c r="J34" s="84">
        <v>2</v>
      </c>
      <c r="K34" s="84"/>
      <c r="L34" s="91">
        <f>E34-F34</f>
        <v>6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10</v>
      </c>
      <c r="F35" s="84">
        <v>10</v>
      </c>
      <c r="G35" s="84"/>
      <c r="H35" s="84">
        <v>10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80</v>
      </c>
      <c r="F36" s="84">
        <v>64</v>
      </c>
      <c r="G36" s="84"/>
      <c r="H36" s="84">
        <v>62</v>
      </c>
      <c r="I36" s="84">
        <v>24</v>
      </c>
      <c r="J36" s="84">
        <v>18</v>
      </c>
      <c r="K36" s="84">
        <v>2</v>
      </c>
      <c r="L36" s="91">
        <f>E36-F36</f>
        <v>16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696</v>
      </c>
      <c r="F37" s="84">
        <v>655</v>
      </c>
      <c r="G37" s="84">
        <v>1</v>
      </c>
      <c r="H37" s="84">
        <v>557</v>
      </c>
      <c r="I37" s="84">
        <v>324</v>
      </c>
      <c r="J37" s="84">
        <v>139</v>
      </c>
      <c r="K37" s="84">
        <v>16</v>
      </c>
      <c r="L37" s="91">
        <f>E37-F37</f>
        <v>41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</v>
      </c>
      <c r="F38" s="84">
        <v>2</v>
      </c>
      <c r="G38" s="84"/>
      <c r="H38" s="84">
        <v>2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19</v>
      </c>
      <c r="F39" s="84">
        <v>15</v>
      </c>
      <c r="G39" s="84"/>
      <c r="H39" s="84">
        <v>16</v>
      </c>
      <c r="I39" s="84">
        <v>5</v>
      </c>
      <c r="J39" s="84">
        <v>3</v>
      </c>
      <c r="K39" s="84"/>
      <c r="L39" s="91">
        <f>E39-F39</f>
        <v>4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11955</v>
      </c>
      <c r="F40" s="94">
        <v>10359</v>
      </c>
      <c r="G40" s="94">
        <v>65</v>
      </c>
      <c r="H40" s="94">
        <v>9147</v>
      </c>
      <c r="I40" s="94">
        <v>6276</v>
      </c>
      <c r="J40" s="94">
        <v>2808</v>
      </c>
      <c r="K40" s="94">
        <v>198</v>
      </c>
      <c r="L40" s="91">
        <f>E40-F40</f>
        <v>1596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16204</v>
      </c>
      <c r="F41" s="84">
        <v>14293</v>
      </c>
      <c r="G41" s="84"/>
      <c r="H41" s="84">
        <v>14344</v>
      </c>
      <c r="I41" s="121" t="s">
        <v>208</v>
      </c>
      <c r="J41" s="84">
        <v>1860</v>
      </c>
      <c r="K41" s="84">
        <v>18</v>
      </c>
      <c r="L41" s="91">
        <f>E41-F41</f>
        <v>1911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30</v>
      </c>
      <c r="F42" s="84">
        <v>23</v>
      </c>
      <c r="G42" s="84"/>
      <c r="H42" s="84">
        <v>23</v>
      </c>
      <c r="I42" s="121" t="s">
        <v>208</v>
      </c>
      <c r="J42" s="84">
        <v>7</v>
      </c>
      <c r="K42" s="84">
        <v>4</v>
      </c>
      <c r="L42" s="91">
        <f>E42-F42</f>
        <v>7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204</v>
      </c>
      <c r="F43" s="84">
        <v>172</v>
      </c>
      <c r="G43" s="84"/>
      <c r="H43" s="84">
        <v>168</v>
      </c>
      <c r="I43" s="84">
        <v>92</v>
      </c>
      <c r="J43" s="84">
        <v>36</v>
      </c>
      <c r="K43" s="84">
        <v>1</v>
      </c>
      <c r="L43" s="91">
        <f>E43-F43</f>
        <v>32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7</v>
      </c>
      <c r="F44" s="84">
        <v>7</v>
      </c>
      <c r="G44" s="84"/>
      <c r="H44" s="84">
        <v>7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16415</v>
      </c>
      <c r="F45" s="84">
        <f aca="true" t="shared" si="0" ref="F45:K45">F41+F43+F44</f>
        <v>14472</v>
      </c>
      <c r="G45" s="84">
        <f t="shared" si="0"/>
        <v>0</v>
      </c>
      <c r="H45" s="84">
        <f t="shared" si="0"/>
        <v>14519</v>
      </c>
      <c r="I45" s="84">
        <f>I43+I44</f>
        <v>94</v>
      </c>
      <c r="J45" s="84">
        <f t="shared" si="0"/>
        <v>1896</v>
      </c>
      <c r="K45" s="84">
        <f t="shared" si="0"/>
        <v>19</v>
      </c>
      <c r="L45" s="91">
        <f>E45-F45</f>
        <v>1943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36184</v>
      </c>
      <c r="F46" s="84">
        <f t="shared" si="1"/>
        <v>31059</v>
      </c>
      <c r="G46" s="84">
        <f t="shared" si="1"/>
        <v>93</v>
      </c>
      <c r="H46" s="84">
        <f t="shared" si="1"/>
        <v>29829</v>
      </c>
      <c r="I46" s="84">
        <f t="shared" si="1"/>
        <v>10192</v>
      </c>
      <c r="J46" s="84">
        <f t="shared" si="1"/>
        <v>6355</v>
      </c>
      <c r="K46" s="84">
        <f t="shared" si="1"/>
        <v>841</v>
      </c>
      <c r="L46" s="91">
        <f>E46-F46</f>
        <v>5125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&amp;L2287565D&amp;C&amp;R2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203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167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1002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284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134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399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187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237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266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19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19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2517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151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229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82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23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&amp;L2287565D&amp;C&amp;R3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929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755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2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7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8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3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584380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245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2891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36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225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34000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1892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2272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2058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5649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6306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94165860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91757070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179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328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32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23709</v>
      </c>
      <c r="F58" s="109">
        <f>F59+F62+F63+F64</f>
        <v>5209</v>
      </c>
      <c r="G58" s="109">
        <f>G59+G62+G63+G64</f>
        <v>622</v>
      </c>
      <c r="H58" s="109">
        <f>H59+H62+H63+H64</f>
        <v>154</v>
      </c>
      <c r="I58" s="109">
        <f>I59+I62+I63+I64</f>
        <v>135</v>
      </c>
    </row>
    <row r="59" spans="1:9" ht="13.5" customHeight="1">
      <c r="A59" s="201" t="s">
        <v>103</v>
      </c>
      <c r="B59" s="201"/>
      <c r="C59" s="201"/>
      <c r="D59" s="201"/>
      <c r="E59" s="94">
        <v>5130</v>
      </c>
      <c r="F59" s="94">
        <v>527</v>
      </c>
      <c r="G59" s="94">
        <v>160</v>
      </c>
      <c r="H59" s="94">
        <v>81</v>
      </c>
      <c r="I59" s="94">
        <v>87</v>
      </c>
    </row>
    <row r="60" spans="1:9" ht="13.5" customHeight="1">
      <c r="A60" s="249" t="s">
        <v>201</v>
      </c>
      <c r="B60" s="250"/>
      <c r="C60" s="250"/>
      <c r="D60" s="251"/>
      <c r="E60" s="86">
        <v>524</v>
      </c>
      <c r="F60" s="86">
        <v>196</v>
      </c>
      <c r="G60" s="86">
        <v>73</v>
      </c>
      <c r="H60" s="86">
        <v>59</v>
      </c>
      <c r="I60" s="86">
        <v>68</v>
      </c>
    </row>
    <row r="61" spans="1:9" ht="13.5" customHeight="1">
      <c r="A61" s="249" t="s">
        <v>202</v>
      </c>
      <c r="B61" s="250"/>
      <c r="C61" s="250"/>
      <c r="D61" s="251"/>
      <c r="E61" s="86">
        <v>3945</v>
      </c>
      <c r="F61" s="86">
        <v>151</v>
      </c>
      <c r="G61" s="86">
        <v>47</v>
      </c>
      <c r="H61" s="86">
        <v>4</v>
      </c>
      <c r="I61" s="86">
        <v>8</v>
      </c>
    </row>
    <row r="62" spans="1:9" ht="13.5" customHeight="1">
      <c r="A62" s="252" t="s">
        <v>30</v>
      </c>
      <c r="B62" s="252"/>
      <c r="C62" s="252"/>
      <c r="D62" s="252"/>
      <c r="E62" s="84">
        <v>114</v>
      </c>
      <c r="F62" s="84">
        <v>55</v>
      </c>
      <c r="G62" s="84">
        <v>6</v>
      </c>
      <c r="H62" s="84"/>
      <c r="I62" s="84">
        <v>3</v>
      </c>
    </row>
    <row r="63" spans="1:9" ht="13.5" customHeight="1">
      <c r="A63" s="252" t="s">
        <v>104</v>
      </c>
      <c r="B63" s="252"/>
      <c r="C63" s="252"/>
      <c r="D63" s="252"/>
      <c r="E63" s="84">
        <v>6392</v>
      </c>
      <c r="F63" s="84">
        <v>2431</v>
      </c>
      <c r="G63" s="84">
        <v>213</v>
      </c>
      <c r="H63" s="84">
        <v>70</v>
      </c>
      <c r="I63" s="84">
        <v>41</v>
      </c>
    </row>
    <row r="64" spans="1:9" ht="13.5" customHeight="1">
      <c r="A64" s="201" t="s">
        <v>108</v>
      </c>
      <c r="B64" s="201"/>
      <c r="C64" s="201"/>
      <c r="D64" s="201"/>
      <c r="E64" s="84">
        <v>12073</v>
      </c>
      <c r="F64" s="84">
        <v>2196</v>
      </c>
      <c r="G64" s="84">
        <v>243</v>
      </c>
      <c r="H64" s="84">
        <v>3</v>
      </c>
      <c r="I64" s="84">
        <v>4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11844</v>
      </c>
      <c r="G68" s="115">
        <v>492574283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2234</v>
      </c>
      <c r="G69" s="117">
        <v>92688660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9610</v>
      </c>
      <c r="G70" s="117">
        <v>399885623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4572</v>
      </c>
      <c r="G71" s="115">
        <v>4190641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3000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&amp;L2287565D&amp;C&amp;R4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13.233674272226594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38.67747972551466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8.333333333333334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7.051282051282051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1.0021097046413503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96.0397952284362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1104.7777777777778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1340.148148148148</v>
      </c>
    </row>
    <row r="11" spans="1:4" ht="16.5" customHeight="1">
      <c r="A11" s="223" t="s">
        <v>62</v>
      </c>
      <c r="B11" s="225"/>
      <c r="C11" s="10">
        <v>9</v>
      </c>
      <c r="D11" s="84">
        <v>74</v>
      </c>
    </row>
    <row r="12" spans="1:4" ht="16.5" customHeight="1">
      <c r="A12" s="252" t="s">
        <v>103</v>
      </c>
      <c r="B12" s="252"/>
      <c r="C12" s="10">
        <v>10</v>
      </c>
      <c r="D12" s="84">
        <v>76</v>
      </c>
    </row>
    <row r="13" spans="1:4" ht="16.5" customHeight="1">
      <c r="A13" s="249" t="s">
        <v>201</v>
      </c>
      <c r="B13" s="251"/>
      <c r="C13" s="10">
        <v>11</v>
      </c>
      <c r="D13" s="94">
        <v>288</v>
      </c>
    </row>
    <row r="14" spans="1:4" ht="16.5" customHeight="1">
      <c r="A14" s="249" t="s">
        <v>202</v>
      </c>
      <c r="B14" s="251"/>
      <c r="C14" s="10">
        <v>12</v>
      </c>
      <c r="D14" s="94">
        <v>21</v>
      </c>
    </row>
    <row r="15" spans="1:4" ht="16.5" customHeight="1">
      <c r="A15" s="252" t="s">
        <v>30</v>
      </c>
      <c r="B15" s="252"/>
      <c r="C15" s="10">
        <v>13</v>
      </c>
      <c r="D15" s="84">
        <v>115</v>
      </c>
    </row>
    <row r="16" spans="1:4" ht="16.5" customHeight="1">
      <c r="A16" s="252" t="s">
        <v>104</v>
      </c>
      <c r="B16" s="252"/>
      <c r="C16" s="10">
        <v>14</v>
      </c>
      <c r="D16" s="84">
        <v>89</v>
      </c>
    </row>
    <row r="17" spans="1:5" ht="16.5" customHeight="1">
      <c r="A17" s="252" t="s">
        <v>108</v>
      </c>
      <c r="B17" s="252"/>
      <c r="C17" s="10">
        <v>15</v>
      </c>
      <c r="D17" s="84">
        <v>64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&amp;L2287565D&amp;C&amp;R5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2024-02-05T13:53:04Z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2287565D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