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<sst xmlns="http://schemas.openxmlformats.org/spreadsheetml/2006/main" count="311" uniqueCount="250">
  <si>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</si>
  <si>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</si>
  <si>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</si>
  <si>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</si>
  <si>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</si>
  <si>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</si>
  <si>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</si>
  <si>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</si>
  <si>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</si>
  <si>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</si>
  <si>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</si>
  <si>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</si>
  <si>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</si>
  <si>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</si>
  <si>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</si>
  <si>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</si>
  <si>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</si>
  <si>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</si>
  <si>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</si>
  <si>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</si>
  <si>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</si>
  <si>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</si>
  <si>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</si>
  <si>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</si>
  <si>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</si>
  <si>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</si>
  <si>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</si>
  <si>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</si>
  <si>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</si>
  <si>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</si>
  <si>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</si>
  <si>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</si>
  <si>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</si>
  <si>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</si>
  <si>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</si>
  <si>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</si>
  <si>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</si>
  <si>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</si>
  <si>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</si>
  <si>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</si>
  <si>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</si>
  <si>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</si>
  <si>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</si>
  <si>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</si>
  <si>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</si>
  <si>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</si>
  <si>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</si>
  <si>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</si>
  <si>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</si>
  <si>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</si>
  <si>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</si>
  <si>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</si>
  <si>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</si>
  <si>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</si>
  <si>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</si>
  <si>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</si>
  <si>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</si>
  <si>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</si>
  <si>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</si>
  <si>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</si>
  <si>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</si>
  <si>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</si>
  <si>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</si>
  <si>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</si>
  <si>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</si>
  <si>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</si>
  <si>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</si>
  <si>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</si>
  <si>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</si>
  <si>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</si>
  <si>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</si>
  <si>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</si>
  <si>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</si>
  <si>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</si>
  <si>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</si>
  <si>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</si>
  <si>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</si>
  <si>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</si>
  <si>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</si>
  <si>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</si>
  <si>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</si>
  <si>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</si>
  <si>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</si>
  <si>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</si>
  <si>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</si>
  <si>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</si>
  <si>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</si>
  <si>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</si>
  <si>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</si>
  <si>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</si>
  <si>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</si>
  <si>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</si>
  <si>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</si>
  <si>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</si>
  <si>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</si>
  <si>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</si>
  <si>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</si>
  <si>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</si>
  <si>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</si>
  <si>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</si>
  <si>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</si>
  <si>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</si>
  <si>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</si>
  <si>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</si>
  <si>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</si>
  <si>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</si>
  <si>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</si>
  <si>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</si>
  <si>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</si>
  <si>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</si>
  <si>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</si>
  <si>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</si>
  <si>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</si>
  <si>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</si>
  <si>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</si>
  <si>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</si>
  <si>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</si>
  <si>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</si>
  <si>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</si>
  <si>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</si>
  <si>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</si>
  <si>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</si>
  <si>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</si>
  <si>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</si>
  <si>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</si>
  <si>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</si>
  <si>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</si>
  <si>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</si>
  <si>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</si>
  <si>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</si>
  <si>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</si>
  <si>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</si>
  <si>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</si>
  <si>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</si>
  <si>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</si>
  <si>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</si>
  <si>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</si>
  <si>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</si>
  <si>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</si>
  <si>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</si>
  <si>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</si>
  <si>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</si>
  <si>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</si>
  <si>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</si>
  <si>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</si>
  <si>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</si>
  <si>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</si>
  <si>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</si>
  <si>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</si>
  <si>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</si>
  <si>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</si>
  <si>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</si>
  <si>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</si>
  <si>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</si>
  <si>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</si>
  <si>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</si>
  <si>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</si>
  <si>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</si>
  <si>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</si>
  <si>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</si>
  <si>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</si>
  <si>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</si>
  <si>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</si>
  <si>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</si>
  <si>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</si>
  <si>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</si>
  <si>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</si>
  <si>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</si>
  <si>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</si>
  <si>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</si>
  <si>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</si>
  <si>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</si>
  <si>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</si>
  <si>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</si>
  <si>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</si>
  <si>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</si>
  <si>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</si>
  <si>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</si>
  <si>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</si>
  <si>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</si>
  <si>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</si>
  <si>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</si>
  <si>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</si>
  <si>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</si>
  <si>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</si>
  <si>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</si>
  <si>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</si>
  <si>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</si>
  <si>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</si>
  <si>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</si>
  <si>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</si>
  <si>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</si>
  <si>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</si>
  <si>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</si>
  <si>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</si>
  <si>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</si>
  <si>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</si>
  <si>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</si>
  <si>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</si>
  <si>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</si>
  <si>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</si>
  <si>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</si>
  <si>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</si>
  <si>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</si>
  <si>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</si>
  <si>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</si>
  <si>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</si>
  <si>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</si>
  <si>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</si>
  <si>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</si>
  <si>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</si>
  <si>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</si>
  <si>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</si>
  <si>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</si>
  <si>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</si>
  <si>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</si>
  <si>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</si>
  <si>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</si>
  <si>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</si>
  <si>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</si>
  <si>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</si>
  <si>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</si>
  <si>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</si>
  <si>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</si>
  <si>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</si>
  <si>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</si>
  <si>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</si>
  <si>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</si>
  <si>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</si>
  <si>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</si>
  <si>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</si>
  <si>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</si>
  <si>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</si>
  <si>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</si>
  <si>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</si>
  <si>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</si>
  <si>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</si>
  <si>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</si>
  <si>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</si>
  <si>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</si>
  <si>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</si>
  <si>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</si>
  <si>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</si>
  <si>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</si>
  <si>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</si>
  <si>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2014 рік</t>
  </si>
  <si>
    <t>Яремчанський міський суд Івано-Франківської області </t>
  </si>
  <si>
    <t>78500. Івано-Франківська область</t>
  </si>
  <si>
    <t>м. Яремчe</t>
  </si>
  <si>
    <t>вул. Довбуша. 32</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</si>
</sst>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44" fillId="0" borderId="13" xfId="0" applyFont="1" applyFill="1" applyBorder="1" applyAlignment="1">
      <alignment horizontal="left" vertical="center" wrapText="1"/>
    </xf>
    <xf numFmtId="0" fontId="18" fillId="0" borderId="13" xfId="0" applyFont="1" applyFill="1" applyBorder="1" applyAlignment="1">
      <alignmen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3" t="s">
        <v>161</v>
      </c>
      <c r="E2" s="173"/>
      <c r="F2" s="173"/>
      <c r="G2" s="173"/>
      <c r="H2" s="173"/>
      <c r="I2" s="173"/>
      <c r="J2" s="173"/>
      <c r="K2" s="173"/>
      <c r="L2" s="173"/>
      <c r="M2" s="173"/>
      <c r="N2" s="173"/>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84" t="s">
        <v>14</v>
      </c>
      <c r="B6" s="63"/>
      <c r="C6" s="178" t="s">
        <v>8</v>
      </c>
      <c r="D6" s="178"/>
      <c r="E6" s="175" t="s">
        <v>126</v>
      </c>
      <c r="F6" s="175"/>
      <c r="G6" s="175" t="s">
        <v>102</v>
      </c>
      <c r="H6" s="175"/>
      <c r="I6" s="175"/>
      <c r="J6" s="175"/>
      <c r="K6" s="175"/>
      <c r="L6" s="175"/>
      <c r="M6" s="175" t="s">
        <v>170</v>
      </c>
      <c r="N6" s="174" t="s">
        <v>91</v>
      </c>
    </row>
    <row r="7" spans="1:19" ht="15.75" customHeight="1">
      <c r="A7" s="185"/>
      <c r="B7" s="63"/>
      <c r="C7" s="178"/>
      <c r="D7" s="178"/>
      <c r="E7" s="175" t="s">
        <v>101</v>
      </c>
      <c r="F7" s="171" t="s">
        <v>168</v>
      </c>
      <c r="G7" s="175" t="s">
        <v>101</v>
      </c>
      <c r="H7" s="171" t="s">
        <v>0</v>
      </c>
      <c r="I7" s="171"/>
      <c r="J7" s="171"/>
      <c r="K7" s="171"/>
      <c r="L7" s="171"/>
      <c r="M7" s="175"/>
      <c r="N7" s="174"/>
      <c r="O7" s="42"/>
      <c r="P7" s="42"/>
      <c r="Q7" s="42"/>
      <c r="R7" s="42"/>
      <c r="S7" s="42"/>
    </row>
    <row r="8" spans="1:19" ht="101.25" customHeight="1">
      <c r="A8" s="186"/>
      <c r="B8" s="63"/>
      <c r="C8" s="178"/>
      <c r="D8" s="178"/>
      <c r="E8" s="175"/>
      <c r="F8" s="175"/>
      <c r="G8" s="175"/>
      <c r="H8" s="76" t="s">
        <v>103</v>
      </c>
      <c r="I8" s="76" t="s">
        <v>87</v>
      </c>
      <c r="J8" s="97" t="s">
        <v>169</v>
      </c>
      <c r="K8" s="97" t="s">
        <v>89</v>
      </c>
      <c r="L8" s="105" t="s">
        <v>90</v>
      </c>
      <c r="M8" s="175"/>
      <c r="N8" s="174"/>
      <c r="O8" s="42"/>
      <c r="P8" s="42"/>
      <c r="Q8" s="42"/>
      <c r="R8" s="42"/>
      <c r="S8" s="42"/>
    </row>
    <row r="9" spans="1:21" ht="15" customHeight="1">
      <c r="A9" s="91" t="s">
        <v>2</v>
      </c>
      <c r="B9" s="63"/>
      <c r="C9" s="178" t="s">
        <v>3</v>
      </c>
      <c r="D9" s="17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1" t="s">
        <v>157</v>
      </c>
      <c r="D10" s="181"/>
      <c r="E10" s="113">
        <v>46</v>
      </c>
      <c r="F10" s="113">
        <v>46</v>
      </c>
      <c r="G10" s="113">
        <v>46</v>
      </c>
      <c r="H10" s="113">
        <v>3</v>
      </c>
      <c r="I10" s="113"/>
      <c r="J10" s="113">
        <v>6</v>
      </c>
      <c r="K10" s="113">
        <v>37</v>
      </c>
      <c r="L10" s="113"/>
      <c r="M10" s="117"/>
      <c r="N10" s="98"/>
      <c r="O10" s="120">
        <f>E10-F10</f>
        <v>0</v>
      </c>
      <c r="P10" s="42"/>
      <c r="Q10" s="42"/>
      <c r="R10" s="42"/>
      <c r="S10" s="42"/>
      <c r="T10" s="32"/>
    </row>
    <row r="11" spans="1:20" ht="18.75" customHeight="1">
      <c r="A11" s="90">
        <v>2</v>
      </c>
      <c r="B11" s="63"/>
      <c r="C11" s="180" t="s">
        <v>139</v>
      </c>
      <c r="D11" s="180"/>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6" t="s">
        <v>158</v>
      </c>
      <c r="D15" s="176"/>
      <c r="E15" s="113">
        <v>2</v>
      </c>
      <c r="F15" s="113">
        <v>2</v>
      </c>
      <c r="G15" s="113">
        <v>2</v>
      </c>
      <c r="H15" s="113"/>
      <c r="I15" s="113"/>
      <c r="J15" s="113">
        <v>1</v>
      </c>
      <c r="K15" s="113">
        <v>1</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v>
      </c>
      <c r="F21" s="113">
        <v>2</v>
      </c>
      <c r="G21" s="113">
        <v>2</v>
      </c>
      <c r="H21" s="113"/>
      <c r="I21" s="113"/>
      <c r="J21" s="113">
        <v>1</v>
      </c>
      <c r="K21" s="113">
        <v>1</v>
      </c>
      <c r="L21" s="113"/>
      <c r="M21" s="113"/>
      <c r="N21" s="113" t="s">
        <v>147</v>
      </c>
      <c r="O21" s="120">
        <f t="shared" si="0"/>
        <v>0</v>
      </c>
      <c r="P21" s="24"/>
      <c r="Q21" s="77"/>
      <c r="R21" s="77"/>
      <c r="S21" s="77"/>
    </row>
    <row r="22" spans="1:19" ht="30" customHeight="1">
      <c r="A22" s="90">
        <v>13</v>
      </c>
      <c r="B22" s="63"/>
      <c r="C22" s="199" t="s">
        <v>140</v>
      </c>
      <c r="D22" s="199"/>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92" t="s">
        <v>13</v>
      </c>
      <c r="D23" s="193"/>
      <c r="E23" s="113">
        <f>E10+E12+E15+E22</f>
        <v>49</v>
      </c>
      <c r="F23" s="113">
        <f>F10+F12+F15+F22</f>
        <v>49</v>
      </c>
      <c r="G23" s="113">
        <f>G10+G12+G15+G22</f>
        <v>49</v>
      </c>
      <c r="H23" s="113">
        <f>H10+H15</f>
        <v>3</v>
      </c>
      <c r="I23" s="113">
        <f>I10+I15</f>
        <v>0</v>
      </c>
      <c r="J23" s="113">
        <f>J10+J12+J15</f>
        <v>7</v>
      </c>
      <c r="K23" s="113">
        <f>K10+K12+K15</f>
        <v>38</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84" t="s">
        <v>14</v>
      </c>
      <c r="C27" s="178" t="s">
        <v>99</v>
      </c>
      <c r="D27" s="178"/>
      <c r="E27" s="178"/>
      <c r="F27" s="182" t="s">
        <v>100</v>
      </c>
      <c r="G27" s="183"/>
      <c r="H27" s="187" t="s">
        <v>88</v>
      </c>
      <c r="I27" s="188"/>
      <c r="J27" s="188"/>
      <c r="K27" s="188"/>
      <c r="L27" s="188"/>
      <c r="M27" s="189"/>
      <c r="N27" s="175" t="s">
        <v>150</v>
      </c>
    </row>
    <row r="28" spans="1:14" ht="15.75" customHeight="1">
      <c r="A28" s="185"/>
      <c r="C28" s="178"/>
      <c r="D28" s="178"/>
      <c r="E28" s="178"/>
      <c r="F28" s="179" t="s">
        <v>101</v>
      </c>
      <c r="G28" s="198" t="s">
        <v>168</v>
      </c>
      <c r="H28" s="190" t="s">
        <v>101</v>
      </c>
      <c r="I28" s="195" t="s">
        <v>0</v>
      </c>
      <c r="J28" s="196"/>
      <c r="K28" s="196"/>
      <c r="L28" s="196"/>
      <c r="M28" s="197"/>
      <c r="N28" s="175"/>
    </row>
    <row r="29" spans="1:14" ht="58.5" customHeight="1">
      <c r="A29" s="186"/>
      <c r="C29" s="178"/>
      <c r="D29" s="178"/>
      <c r="E29" s="178"/>
      <c r="F29" s="177"/>
      <c r="G29" s="191"/>
      <c r="H29" s="191"/>
      <c r="I29" s="64" t="s">
        <v>16</v>
      </c>
      <c r="J29" s="64" t="s">
        <v>156</v>
      </c>
      <c r="K29" s="64" t="s">
        <v>18</v>
      </c>
      <c r="L29" s="64" t="s">
        <v>19</v>
      </c>
      <c r="M29" s="105" t="s">
        <v>136</v>
      </c>
      <c r="N29" s="175"/>
    </row>
    <row r="30" spans="1:14" ht="17.25" customHeight="1">
      <c r="A30" s="91" t="s">
        <v>2</v>
      </c>
      <c r="C30" s="178" t="s">
        <v>3</v>
      </c>
      <c r="D30" s="178"/>
      <c r="E30" s="178"/>
      <c r="F30" s="104">
        <v>1</v>
      </c>
      <c r="G30" s="104">
        <v>2</v>
      </c>
      <c r="H30" s="104">
        <v>3</v>
      </c>
      <c r="I30" s="104">
        <v>4</v>
      </c>
      <c r="J30" s="104">
        <v>5</v>
      </c>
      <c r="K30" s="104">
        <v>6</v>
      </c>
      <c r="L30" s="104">
        <v>7</v>
      </c>
      <c r="M30" s="104">
        <v>8</v>
      </c>
      <c r="N30" s="104">
        <v>9</v>
      </c>
    </row>
    <row r="31" spans="1:14" ht="19.5" customHeight="1">
      <c r="A31" s="90">
        <v>1</v>
      </c>
      <c r="C31" s="181" t="s">
        <v>159</v>
      </c>
      <c r="D31" s="181"/>
      <c r="E31" s="181"/>
      <c r="F31" s="121">
        <v>43</v>
      </c>
      <c r="G31" s="121">
        <v>40</v>
      </c>
      <c r="H31" s="121">
        <v>37</v>
      </c>
      <c r="I31" s="121">
        <v>32</v>
      </c>
      <c r="J31" s="121">
        <v>21</v>
      </c>
      <c r="K31" s="121">
        <v>1</v>
      </c>
      <c r="L31" s="121">
        <v>4</v>
      </c>
      <c r="M31" s="121"/>
      <c r="N31" s="121">
        <v>6</v>
      </c>
    </row>
    <row r="32" spans="1:14" ht="17.25" customHeight="1">
      <c r="A32" s="90">
        <v>2</v>
      </c>
      <c r="C32" s="180" t="s">
        <v>119</v>
      </c>
      <c r="D32" s="180"/>
      <c r="E32" s="180"/>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&amp;L5D35C12A&amp;CФорма № 2-А, Підрозділ: Яремчанський міський суд Івано-Франківської області ,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v>1</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8</v>
      </c>
      <c r="E12" s="98">
        <v>8</v>
      </c>
      <c r="F12" s="98">
        <v>8</v>
      </c>
      <c r="G12" s="98">
        <v>5</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7</v>
      </c>
      <c r="E24" s="98">
        <v>7</v>
      </c>
      <c r="F24" s="98">
        <v>7</v>
      </c>
      <c r="G24" s="98">
        <v>4</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7</v>
      </c>
      <c r="E25" s="98">
        <v>7</v>
      </c>
      <c r="F25" s="98">
        <v>7</v>
      </c>
      <c r="G25" s="98">
        <v>4</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1</v>
      </c>
      <c r="E40" s="98">
        <v>1</v>
      </c>
      <c r="F40" s="98">
        <v>1</v>
      </c>
      <c r="G40" s="98">
        <v>1</v>
      </c>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1</v>
      </c>
      <c r="E42" s="98">
        <v>1</v>
      </c>
      <c r="F42" s="98">
        <v>1</v>
      </c>
      <c r="G42" s="98">
        <v>1</v>
      </c>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25</v>
      </c>
      <c r="E43" s="98">
        <v>23</v>
      </c>
      <c r="F43" s="98">
        <v>20</v>
      </c>
      <c r="G43" s="98">
        <v>12</v>
      </c>
      <c r="H43" s="98"/>
      <c r="I43" s="98">
        <v>1</v>
      </c>
      <c r="J43" s="98">
        <v>2</v>
      </c>
      <c r="K43" s="116">
        <v>5</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3</v>
      </c>
      <c r="E44" s="98">
        <v>4</v>
      </c>
      <c r="F44" s="98">
        <v>4</v>
      </c>
      <c r="G44" s="98">
        <v>3</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v>18</v>
      </c>
      <c r="E45" s="98">
        <v>14</v>
      </c>
      <c r="F45" s="98">
        <v>12</v>
      </c>
      <c r="G45" s="98">
        <v>5</v>
      </c>
      <c r="H45" s="98"/>
      <c r="I45" s="98">
        <v>1</v>
      </c>
      <c r="J45" s="98">
        <v>1</v>
      </c>
      <c r="K45" s="116">
        <v>5</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v>17</v>
      </c>
      <c r="E46" s="98">
        <v>13</v>
      </c>
      <c r="F46" s="98">
        <v>12</v>
      </c>
      <c r="G46" s="98">
        <v>5</v>
      </c>
      <c r="H46" s="98"/>
      <c r="I46" s="98"/>
      <c r="J46" s="98">
        <v>1</v>
      </c>
      <c r="K46" s="116">
        <v>5</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3</v>
      </c>
      <c r="E88" s="98">
        <v>2</v>
      </c>
      <c r="F88" s="98">
        <v>1</v>
      </c>
      <c r="G88" s="98">
        <v>1</v>
      </c>
      <c r="H88" s="98"/>
      <c r="I88" s="98"/>
      <c r="J88" s="98">
        <v>1</v>
      </c>
      <c r="K88" s="116">
        <v>1</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v>
      </c>
      <c r="E90" s="98"/>
      <c r="F90" s="98"/>
      <c r="G90" s="98"/>
      <c r="H90" s="98"/>
      <c r="I90" s="98"/>
      <c r="J90" s="98"/>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v>
      </c>
      <c r="E94" s="98"/>
      <c r="F94" s="98"/>
      <c r="G94" s="98"/>
      <c r="H94" s="98"/>
      <c r="I94" s="98"/>
      <c r="J94" s="98"/>
      <c r="K94" s="116">
        <v>1</v>
      </c>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c r="G103" s="98"/>
      <c r="H103" s="98"/>
      <c r="I103" s="98"/>
      <c r="J103" s="98">
        <v>1</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c r="G108" s="98"/>
      <c r="H108" s="98"/>
      <c r="I108" s="98"/>
      <c r="J108" s="98">
        <v>1</v>
      </c>
      <c r="K108" s="116"/>
      <c r="L108" s="98"/>
      <c r="M108" s="98"/>
      <c r="N108" s="112"/>
      <c r="O108" s="98"/>
      <c r="P108" s="61"/>
    </row>
    <row r="109" spans="1:15" s="101" customFormat="1" ht="28.5" customHeight="1">
      <c r="A109" s="44">
        <v>102</v>
      </c>
      <c r="B109" s="131" t="s">
        <v>78</v>
      </c>
      <c r="C109" s="112"/>
      <c r="D109" s="98">
        <v>1</v>
      </c>
      <c r="E109" s="98">
        <v>1</v>
      </c>
      <c r="F109" s="98">
        <v>1</v>
      </c>
      <c r="G109" s="98">
        <v>1</v>
      </c>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1</v>
      </c>
      <c r="E111" s="98">
        <v>1</v>
      </c>
      <c r="F111" s="98">
        <v>1</v>
      </c>
      <c r="G111" s="98">
        <v>1</v>
      </c>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v>
      </c>
      <c r="D114" s="112">
        <f aca="true" t="shared" si="0" ref="D114:O114">SUM(D8,D9,D12,D29,D30,D43,D49,D52,D79,D88,D103,D109,D113)</f>
        <v>40</v>
      </c>
      <c r="E114" s="112">
        <f t="shared" si="0"/>
        <v>37</v>
      </c>
      <c r="F114" s="112">
        <f t="shared" si="0"/>
        <v>32</v>
      </c>
      <c r="G114" s="112">
        <f t="shared" si="0"/>
        <v>21</v>
      </c>
      <c r="H114" s="112">
        <f t="shared" si="0"/>
        <v>0</v>
      </c>
      <c r="I114" s="112">
        <f t="shared" si="0"/>
        <v>1</v>
      </c>
      <c r="J114" s="112">
        <f t="shared" si="0"/>
        <v>4</v>
      </c>
      <c r="K114" s="112">
        <f t="shared" si="0"/>
        <v>6</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&amp;L5D35C12A&amp;CФорма № 2-А, Підрозділ: Яремчанський міський суд Івано-Франківської області ,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v>
      </c>
      <c r="F10" s="113">
        <v>1</v>
      </c>
      <c r="G10" s="122">
        <v>1</v>
      </c>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1</v>
      </c>
      <c r="F15" s="76">
        <f>SUM(F10:F14)</f>
        <v>1</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&amp;L5D35C12A&amp;CФорма № 2-А, Підрозділ: Яремчанський міський суд Івано-Франківської області ,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5" t="s">
        <v>8</v>
      </c>
      <c r="C4" s="175"/>
      <c r="D4" s="175"/>
      <c r="E4" s="175"/>
      <c r="F4" s="175"/>
      <c r="G4" s="175"/>
      <c r="H4" s="175"/>
      <c r="I4" s="175"/>
      <c r="J4" s="175"/>
      <c r="K4" s="16" t="s">
        <v>9</v>
      </c>
      <c r="L4" s="33"/>
      <c r="M4" s="23"/>
      <c r="N4" s="20"/>
      <c r="O4" s="20"/>
      <c r="P4" s="20"/>
    </row>
    <row r="5" spans="1:26" s="10" customFormat="1" ht="31.5" customHeight="1">
      <c r="A5" s="2">
        <v>1</v>
      </c>
      <c r="B5" s="286" t="s">
        <v>96</v>
      </c>
      <c r="C5" s="287"/>
      <c r="D5" s="287"/>
      <c r="E5" s="287"/>
      <c r="F5" s="287"/>
      <c r="G5" s="287"/>
      <c r="H5" s="287"/>
      <c r="I5" s="287"/>
      <c r="J5" s="288"/>
      <c r="K5" s="123">
        <v>3</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v>3</v>
      </c>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v>3</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1</v>
      </c>
      <c r="L15" s="33"/>
      <c r="M15" s="23"/>
      <c r="N15" s="20"/>
      <c r="O15" s="20"/>
      <c r="P15" s="20"/>
    </row>
    <row r="16" spans="1:16" s="10" customFormat="1" ht="20.25" customHeight="1">
      <c r="A16" s="2">
        <v>12</v>
      </c>
      <c r="B16" s="300"/>
      <c r="C16" s="260" t="s">
        <v>130</v>
      </c>
      <c r="D16" s="261"/>
      <c r="E16" s="261"/>
      <c r="F16" s="261"/>
      <c r="G16" s="261"/>
      <c r="H16" s="261"/>
      <c r="I16" s="261"/>
      <c r="J16" s="262"/>
      <c r="K16" s="125"/>
      <c r="L16" s="33"/>
      <c r="M16" s="23"/>
      <c r="N16" s="20"/>
      <c r="O16" s="20"/>
      <c r="P16" s="20"/>
    </row>
    <row r="17" spans="1:16" s="10" customFormat="1" ht="22.5" customHeight="1">
      <c r="A17" s="2">
        <v>13</v>
      </c>
      <c r="B17" s="300"/>
      <c r="C17" s="301" t="s">
        <v>146</v>
      </c>
      <c r="D17" s="302"/>
      <c r="E17" s="302"/>
      <c r="F17" s="302"/>
      <c r="G17" s="302"/>
      <c r="H17" s="302"/>
      <c r="I17" s="302"/>
      <c r="J17" s="303"/>
      <c r="K17" s="125">
        <v>36</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c r="F36" s="269"/>
      <c r="G36" s="269"/>
      <c r="H36" s="160"/>
      <c r="I36" s="159"/>
      <c r="J36" s="161"/>
      <c r="K36" s="160"/>
      <c r="L36" s="162"/>
      <c r="M36" s="163"/>
      <c r="N36" s="164"/>
    </row>
    <row r="37" spans="1:15" ht="15.75">
      <c r="A37" s="83"/>
      <c r="B37" s="159" t="s">
        <v>243</v>
      </c>
      <c r="C37" s="154"/>
      <c r="D37" s="154"/>
      <c r="E37" s="259"/>
      <c r="F37" s="259"/>
      <c r="G37" s="259"/>
      <c r="H37" s="154"/>
      <c r="I37" s="154"/>
      <c r="J37" s="161"/>
      <c r="K37" s="160"/>
      <c r="L37" s="163"/>
      <c r="M37" s="163"/>
      <c r="N37" s="163"/>
      <c r="O37" s="84"/>
    </row>
    <row r="38" spans="1:15" ht="15.75" customHeight="1">
      <c r="A38" s="83"/>
      <c r="B38" s="154" t="s">
        <v>244</v>
      </c>
      <c r="C38" s="154"/>
      <c r="D38" s="154"/>
      <c r="E38" s="259"/>
      <c r="F38" s="259"/>
      <c r="G38" s="259"/>
      <c r="H38" s="154"/>
      <c r="I38" s="310"/>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29:G29"/>
    <mergeCell ref="I29:K29"/>
    <mergeCell ref="E30:G30"/>
    <mergeCell ref="I30:K30"/>
    <mergeCell ref="I32:K32"/>
    <mergeCell ref="E33:G33"/>
    <mergeCell ref="I33:K33"/>
    <mergeCell ref="I38:K38"/>
    <mergeCell ref="E37:G37"/>
    <mergeCell ref="E32:G32"/>
    <mergeCell ref="C15:J15"/>
    <mergeCell ref="B24:J24"/>
    <mergeCell ref="B23:J23"/>
    <mergeCell ref="B19:J19"/>
    <mergeCell ref="B20:B21"/>
    <mergeCell ref="B25:J25"/>
    <mergeCell ref="A2:K2"/>
    <mergeCell ref="B5:J5"/>
    <mergeCell ref="E7:J7"/>
    <mergeCell ref="C6:J6"/>
    <mergeCell ref="E8:J8"/>
    <mergeCell ref="C7:D8"/>
    <mergeCell ref="B3:K3"/>
    <mergeCell ref="B4:J4"/>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B22:J22"/>
    <mergeCell ref="B14:B17"/>
    <mergeCell ref="C17:J17"/>
    <mergeCell ref="C16:J1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&amp;L5D35C12A&amp;CФорма № 2-А, Підрозділ: Яремчанський міський суд Івано-Франківської області ,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245</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246</v>
      </c>
      <c r="D24" s="346"/>
      <c r="E24" s="346"/>
      <c r="F24" s="346"/>
      <c r="G24" s="346"/>
      <c r="H24" s="346"/>
      <c r="I24" s="346"/>
      <c r="J24" s="347"/>
    </row>
    <row r="25" spans="1:10" ht="19.5" customHeight="1">
      <c r="A25" s="344" t="s">
        <v>182</v>
      </c>
      <c r="B25" s="345"/>
      <c r="C25" s="316" t="s">
        <v>247</v>
      </c>
      <c r="D25" s="316"/>
      <c r="E25" s="316"/>
      <c r="F25" s="316"/>
      <c r="G25" s="316"/>
      <c r="H25" s="316"/>
      <c r="I25" s="316"/>
      <c r="J25" s="317"/>
    </row>
    <row r="26" spans="1:10" ht="18.75" customHeight="1">
      <c r="A26" s="312" t="s">
        <v>248</v>
      </c>
      <c r="B26" s="313"/>
      <c r="C26" s="313"/>
      <c r="D26" s="313"/>
      <c r="E26" s="313"/>
      <c r="F26" s="313"/>
      <c r="G26" s="313"/>
      <c r="H26" s="313"/>
      <c r="I26" s="313"/>
      <c r="J26" s="314"/>
    </row>
    <row r="27" spans="1:10" ht="20.25" customHeight="1">
      <c r="A27" s="315" t="s">
        <v>249</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&amp;L5D35C12A&amp;C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abramyuk_m</cp:lastModifiedBy>
  <cp:lastPrinted>2015-09-09T11:49:15Z</cp:lastPrinted>
  <dcterms:created xsi:type="dcterms:W3CDTF">2015-09-09T11:49:13Z</dcterms:created>
  <dcterms:modified xsi:type="dcterms:W3CDTF">2015-12-02T07:56:13Z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2-А_00354_4.2014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5D35C12A</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