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318" windowHeight="8287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<sst xmlns="http://schemas.openxmlformats.org/spreadsheetml/2006/main" count="152" uniqueCount="123">
  <si>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</si>
  <si>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</si>
  <si>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</si>
  <si>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</si>
  <si>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</si>
  <si>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</si>
  <si>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</si>
  <si>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</si>
  <si>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</si>
  <si>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</si>
  <si>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</si>
  <si>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</si>
  <si>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</si>
  <si>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</si>
  <si>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</si>
  <si>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</si>
  <si>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</si>
  <si>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</si>
  <si>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</si>
  <si>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</si>
  <si>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</si>
  <si>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</si>
  <si>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</si>
  <si>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</si>
  <si>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</si>
  <si>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</si>
  <si>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</si>
  <si>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</si>
  <si>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</si>
  <si>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</si>
  <si>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</si>
  <si>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</si>
  <si>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</si>
  <si>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</si>
  <si>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</si>
  <si>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</si>
  <si>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</si>
  <si>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</si>
  <si>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</si>
  <si>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</si>
  <si>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</si>
  <si>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</si>
  <si>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</si>
  <si>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</si>
  <si>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</si>
  <si>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</si>
  <si>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</si>
  <si>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</si>
  <si>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</si>
  <si>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</si>
  <si>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</si>
  <si>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</si>
  <si>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</si>
  <si>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</si>
  <si>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</si>
  <si>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</si>
  <si>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</si>
  <si>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</si>
  <si>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</si>
  <si>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</si>
  <si>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</si>
  <si>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</si>
  <si>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</si>
  <si>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</si>
  <si>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</si>
  <si>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</si>
  <si>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</si>
  <si>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</si>
  <si>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</si>
  <si>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</si>
  <si>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</si>
  <si>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</si>
  <si>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</si>
  <si>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</si>
  <si>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</si>
  <si>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</si>
  <si>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</si>
  <si>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</si>
  <si>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</si>
  <si>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</si>
  <si>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</si>
  <si>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</si>
  <si>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</si>
  <si>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</si>
  <si>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</si>
  <si>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</si>
  <si>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</si>
  <si>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</si>
  <si>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</si>
  <si>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</si>
  <si>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</si>
  <si>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</si>
  <si>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</si>
  <si>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</si>
  <si>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</si>
  <si>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</si>
  <si>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</si>
  <si>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</si>
  <si>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</si>
  <si>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</si>
  <si>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</si>
  <si>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</si>
  <si>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</si>
  <si>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</si>
  <si>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</si>
  <si>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</si>
  <si>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</si>
  <si>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</si>
  <si>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</si>
  <si>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</si>
  <si>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</si>
  <si>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</si>
  <si>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</si>
  <si>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</si>
  <si>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</si>
  <si>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</si>
  <si>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</si>
  <si>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ТУ ДСА України в Харкiвській областi</t>
  </si>
  <si>
    <t>61050. Харківська область.м. Харків</t>
  </si>
  <si>
    <t>м-н Руднєва</t>
  </si>
  <si>
    <t/>
  </si>
  <si>
    <t>Н.О. Малишкіна</t>
  </si>
  <si>
    <t>8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</si>
</sst>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&amp;LF3C63918&amp;C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49957</v>
      </c>
      <c r="D6" s="96">
        <f>SUM(D7,D10,D13,D14,D15,D20,D23,D24,D18,D19)</f>
        <v>47615437.20999998</v>
      </c>
      <c r="E6" s="96">
        <f>SUM(E7,E10,E13,E14,E15,E20,E23,E24,E18,E19)</f>
        <v>40640</v>
      </c>
      <c r="F6" s="96">
        <f>SUM(F7,F10,F13,F14,F15,F20,F23,F24,F18,F19)</f>
        <v>43121370.02999999</v>
      </c>
      <c r="G6" s="96">
        <f>SUM(G7,G10,G13,G14,G15,G20,G23,G24,G18,G19)</f>
        <v>823</v>
      </c>
      <c r="H6" s="96">
        <f>SUM(H7,H10,H13,H14,H15,H20,H23,H24,H18,H19)</f>
        <v>1064235.93</v>
      </c>
      <c r="I6" s="96">
        <f>SUM(I7,I10,I13,I14,I15,I20,I23,I24,I18,I19)</f>
        <v>3309</v>
      </c>
      <c r="J6" s="96">
        <f>SUM(J7,J10,J13,J14,J15,J20,J23,J24,J18,J19)</f>
        <v>1877332.8199999998</v>
      </c>
      <c r="K6" s="96">
        <f>SUM(K7,K10,K13,K14,K15,K20,K23,K24,K18,K19)</f>
        <v>6351</v>
      </c>
      <c r="L6" s="96">
        <f>SUM(L7,L10,L13,L14,L15,L20,L23,L24,L18,L19)</f>
        <v>4021211.749999998</v>
      </c>
    </row>
    <row r="7" spans="1:12" ht="16.5" customHeight="1">
      <c r="A7" s="87">
        <v>2</v>
      </c>
      <c r="B7" s="90" t="s">
        <v>75</v>
      </c>
      <c r="C7" s="97">
        <v>19046</v>
      </c>
      <c r="D7" s="97">
        <v>33516975.13</v>
      </c>
      <c r="E7" s="97">
        <v>14854</v>
      </c>
      <c r="F7" s="97">
        <v>29555578.97</v>
      </c>
      <c r="G7" s="97">
        <v>414</v>
      </c>
      <c r="H7" s="97">
        <v>749227.23</v>
      </c>
      <c r="I7" s="97">
        <v>1517</v>
      </c>
      <c r="J7" s="97">
        <v>1251841.03</v>
      </c>
      <c r="K7" s="97">
        <v>2847</v>
      </c>
      <c r="L7" s="97">
        <v>2608742.48</v>
      </c>
    </row>
    <row r="8" spans="1:12" ht="16.5" customHeight="1">
      <c r="A8" s="87">
        <v>3</v>
      </c>
      <c r="B8" s="91" t="s">
        <v>76</v>
      </c>
      <c r="C8" s="97">
        <v>11928</v>
      </c>
      <c r="D8" s="97">
        <v>24381140.35</v>
      </c>
      <c r="E8" s="97">
        <v>11475</v>
      </c>
      <c r="F8" s="97">
        <v>23102382.42</v>
      </c>
      <c r="G8" s="97">
        <v>301</v>
      </c>
      <c r="H8" s="97">
        <v>546538.95</v>
      </c>
      <c r="I8" s="97">
        <v>116</v>
      </c>
      <c r="J8" s="97">
        <v>131792.58</v>
      </c>
      <c r="K8" s="97">
        <v>97</v>
      </c>
      <c r="L8" s="97">
        <v>183530.17</v>
      </c>
    </row>
    <row r="9" spans="1:12" ht="16.5" customHeight="1">
      <c r="A9" s="87">
        <v>4</v>
      </c>
      <c r="B9" s="91" t="s">
        <v>77</v>
      </c>
      <c r="C9" s="97">
        <v>7118</v>
      </c>
      <c r="D9" s="97">
        <v>9135834.77999999</v>
      </c>
      <c r="E9" s="97">
        <v>3379</v>
      </c>
      <c r="F9" s="97">
        <v>6453196.55</v>
      </c>
      <c r="G9" s="97">
        <v>113</v>
      </c>
      <c r="H9" s="97">
        <v>202688.28</v>
      </c>
      <c r="I9" s="97">
        <v>1401</v>
      </c>
      <c r="J9" s="97">
        <v>1120048.45</v>
      </c>
      <c r="K9" s="97">
        <v>2750</v>
      </c>
      <c r="L9" s="97">
        <v>2425212.31</v>
      </c>
    </row>
    <row r="10" spans="1:12" ht="19.5" customHeight="1">
      <c r="A10" s="87">
        <v>5</v>
      </c>
      <c r="B10" s="90" t="s">
        <v>78</v>
      </c>
      <c r="C10" s="97">
        <v>6712</v>
      </c>
      <c r="D10" s="97">
        <v>5331955.59999998</v>
      </c>
      <c r="E10" s="97">
        <v>5185</v>
      </c>
      <c r="F10" s="97">
        <v>5161575.36999999</v>
      </c>
      <c r="G10" s="97">
        <v>157</v>
      </c>
      <c r="H10" s="97">
        <v>175149.08</v>
      </c>
      <c r="I10" s="97">
        <v>393</v>
      </c>
      <c r="J10" s="97">
        <v>268114.99</v>
      </c>
      <c r="K10" s="97">
        <v>1120</v>
      </c>
      <c r="L10" s="97">
        <v>811411.779999999</v>
      </c>
    </row>
    <row r="11" spans="1:12" ht="19.5" customHeight="1">
      <c r="A11" s="87">
        <v>6</v>
      </c>
      <c r="B11" s="91" t="s">
        <v>79</v>
      </c>
      <c r="C11" s="97">
        <v>542</v>
      </c>
      <c r="D11" s="97">
        <v>959168</v>
      </c>
      <c r="E11" s="97">
        <v>460</v>
      </c>
      <c r="F11" s="97">
        <v>1460581.71</v>
      </c>
      <c r="G11" s="97">
        <v>25</v>
      </c>
      <c r="H11" s="97">
        <v>76658</v>
      </c>
      <c r="I11" s="97">
        <v>36</v>
      </c>
      <c r="J11" s="97">
        <v>30484.2</v>
      </c>
      <c r="K11" s="97">
        <v>45</v>
      </c>
      <c r="L11" s="97">
        <v>79290</v>
      </c>
    </row>
    <row r="12" spans="1:12" ht="19.5" customHeight="1">
      <c r="A12" s="87">
        <v>7</v>
      </c>
      <c r="B12" s="91" t="s">
        <v>80</v>
      </c>
      <c r="C12" s="97">
        <v>6170</v>
      </c>
      <c r="D12" s="97">
        <v>4372787.59999999</v>
      </c>
      <c r="E12" s="97">
        <v>4725</v>
      </c>
      <c r="F12" s="97">
        <v>3700993.66</v>
      </c>
      <c r="G12" s="97">
        <v>132</v>
      </c>
      <c r="H12" s="97">
        <v>98491.08</v>
      </c>
      <c r="I12" s="97">
        <v>357</v>
      </c>
      <c r="J12" s="97">
        <v>237630.79</v>
      </c>
      <c r="K12" s="97">
        <v>1075</v>
      </c>
      <c r="L12" s="97">
        <v>732121.779999999</v>
      </c>
    </row>
    <row r="13" spans="1:12" ht="15" customHeight="1">
      <c r="A13" s="87">
        <v>8</v>
      </c>
      <c r="B13" s="90" t="s">
        <v>18</v>
      </c>
      <c r="C13" s="97">
        <v>6340</v>
      </c>
      <c r="D13" s="97">
        <v>4470546.39999998</v>
      </c>
      <c r="E13" s="97">
        <v>6076</v>
      </c>
      <c r="F13" s="97">
        <v>4402621.79999999</v>
      </c>
      <c r="G13" s="97">
        <v>78</v>
      </c>
      <c r="H13" s="97">
        <v>52581.4</v>
      </c>
      <c r="I13" s="97">
        <v>64</v>
      </c>
      <c r="J13" s="97">
        <v>41223.5</v>
      </c>
      <c r="K13" s="97">
        <v>78</v>
      </c>
      <c r="L13" s="97">
        <v>54622</v>
      </c>
    </row>
    <row r="14" spans="1:12" ht="15.75" customHeight="1">
      <c r="A14" s="87">
        <v>9</v>
      </c>
      <c r="B14" s="90" t="s">
        <v>19</v>
      </c>
      <c r="C14" s="97">
        <v>47</v>
      </c>
      <c r="D14" s="97">
        <v>82167.39</v>
      </c>
      <c r="E14" s="97">
        <v>43</v>
      </c>
      <c r="F14" s="97">
        <v>89138.05</v>
      </c>
      <c r="G14" s="97">
        <v>4</v>
      </c>
      <c r="H14" s="97">
        <v>7023.6</v>
      </c>
      <c r="I14" s="97"/>
      <c r="J14" s="97"/>
      <c r="K14" s="97">
        <v>1</v>
      </c>
      <c r="L14" s="97">
        <v>704.8</v>
      </c>
    </row>
    <row r="15" spans="1:12" ht="123" customHeight="1">
      <c r="A15" s="87">
        <v>10</v>
      </c>
      <c r="B15" s="90" t="s">
        <v>106</v>
      </c>
      <c r="C15" s="97">
        <v>4815</v>
      </c>
      <c r="D15" s="97">
        <v>1886684.8</v>
      </c>
      <c r="E15" s="97">
        <v>4265</v>
      </c>
      <c r="F15" s="97">
        <v>1749823.38</v>
      </c>
      <c r="G15" s="97">
        <v>100</v>
      </c>
      <c r="H15" s="97">
        <v>44342.02</v>
      </c>
      <c r="I15" s="97">
        <v>9</v>
      </c>
      <c r="J15" s="97">
        <v>4346.2</v>
      </c>
      <c r="K15" s="97">
        <v>482</v>
      </c>
      <c r="L15" s="97">
        <v>202367.99</v>
      </c>
    </row>
    <row r="16" spans="1:12" ht="21" customHeight="1">
      <c r="A16" s="87">
        <v>11</v>
      </c>
      <c r="B16" s="91" t="s">
        <v>79</v>
      </c>
      <c r="C16" s="97">
        <v>348</v>
      </c>
      <c r="D16" s="97">
        <v>306588</v>
      </c>
      <c r="E16" s="97">
        <v>274</v>
      </c>
      <c r="F16" s="97">
        <v>243572</v>
      </c>
      <c r="G16" s="97">
        <v>9</v>
      </c>
      <c r="H16" s="97">
        <v>7575</v>
      </c>
      <c r="I16" s="97">
        <v>1</v>
      </c>
      <c r="J16" s="97">
        <v>881</v>
      </c>
      <c r="K16" s="97">
        <v>69</v>
      </c>
      <c r="L16" s="97">
        <v>59908</v>
      </c>
    </row>
    <row r="17" spans="1:12" ht="21" customHeight="1">
      <c r="A17" s="87">
        <v>12</v>
      </c>
      <c r="B17" s="91" t="s">
        <v>80</v>
      </c>
      <c r="C17" s="97">
        <v>4467</v>
      </c>
      <c r="D17" s="97">
        <v>1580096.8</v>
      </c>
      <c r="E17" s="97">
        <v>3991</v>
      </c>
      <c r="F17" s="97">
        <v>1506251.38</v>
      </c>
      <c r="G17" s="97">
        <v>91</v>
      </c>
      <c r="H17" s="97">
        <v>36767.02</v>
      </c>
      <c r="I17" s="97">
        <v>8</v>
      </c>
      <c r="J17" s="97">
        <v>3465.2</v>
      </c>
      <c r="K17" s="97">
        <v>413</v>
      </c>
      <c r="L17" s="97">
        <v>142459.99</v>
      </c>
    </row>
    <row r="18" spans="1:12" ht="21" customHeight="1">
      <c r="A18" s="87">
        <v>13</v>
      </c>
      <c r="B18" s="99" t="s">
        <v>107</v>
      </c>
      <c r="C18" s="97">
        <v>12686</v>
      </c>
      <c r="D18" s="97">
        <v>2238949.20000001</v>
      </c>
      <c r="E18" s="97">
        <v>9924</v>
      </c>
      <c r="F18" s="97">
        <v>2018496.64000001</v>
      </c>
      <c r="G18" s="97">
        <v>63</v>
      </c>
      <c r="H18" s="97">
        <v>33974.4</v>
      </c>
      <c r="I18" s="97">
        <v>1322</v>
      </c>
      <c r="J18" s="97">
        <v>310567.2</v>
      </c>
      <c r="K18" s="97">
        <v>1816</v>
      </c>
      <c r="L18" s="97">
        <v>340102.999999999</v>
      </c>
    </row>
    <row r="19" spans="1:12" ht="21" customHeight="1">
      <c r="A19" s="87">
        <v>14</v>
      </c>
      <c r="B19" s="99" t="s">
        <v>108</v>
      </c>
      <c r="C19" s="97">
        <v>265</v>
      </c>
      <c r="D19" s="97">
        <v>23434.6</v>
      </c>
      <c r="E19" s="97">
        <v>253</v>
      </c>
      <c r="F19" s="97">
        <v>35691.36</v>
      </c>
      <c r="G19" s="97">
        <v>5</v>
      </c>
      <c r="H19" s="97">
        <v>352.4</v>
      </c>
      <c r="I19" s="97">
        <v>2</v>
      </c>
      <c r="J19" s="97">
        <v>352.4</v>
      </c>
      <c r="K19" s="97">
        <v>5</v>
      </c>
      <c r="L19" s="97">
        <v>440.5</v>
      </c>
    </row>
    <row r="20" spans="1:12" ht="33.75" customHeight="1">
      <c r="A20" s="87">
        <v>15</v>
      </c>
      <c r="B20" s="90" t="s">
        <v>81</v>
      </c>
      <c r="C20" s="97">
        <f>SUM(C21:C22)</f>
        <v>18</v>
      </c>
      <c r="D20" s="97">
        <f>SUM(D21:D22)</f>
        <v>29210.09</v>
      </c>
      <c r="E20" s="97">
        <f>SUM(E21:E22)</f>
        <v>13</v>
      </c>
      <c r="F20" s="97">
        <f>SUM(F21:F22)</f>
        <v>23529.61</v>
      </c>
      <c r="G20" s="97">
        <f>SUM(G21:G22)</f>
        <v>2</v>
      </c>
      <c r="H20" s="97">
        <f>SUM(H21:H22)</f>
        <v>1585.8</v>
      </c>
      <c r="I20" s="97">
        <f>SUM(I21:I22)</f>
        <v>1</v>
      </c>
      <c r="J20" s="97">
        <f>SUM(J21:J22)</f>
        <v>704.8</v>
      </c>
      <c r="K20" s="97">
        <f>SUM(K21:K22)</f>
        <v>1</v>
      </c>
      <c r="L20" s="97">
        <f>SUM(L21:L22)</f>
        <v>1762</v>
      </c>
    </row>
    <row r="21" spans="1:12" ht="14.25" customHeight="1">
      <c r="A21" s="87">
        <v>16</v>
      </c>
      <c r="B21" s="100" t="s">
        <v>1</v>
      </c>
      <c r="C21" s="97">
        <v>5</v>
      </c>
      <c r="D21" s="97">
        <v>3524</v>
      </c>
      <c r="E21" s="97">
        <v>3</v>
      </c>
      <c r="F21" s="97">
        <v>4933.6</v>
      </c>
      <c r="G21" s="97">
        <v>1</v>
      </c>
      <c r="H21" s="97">
        <v>704.8</v>
      </c>
      <c r="I21" s="97">
        <v>1</v>
      </c>
      <c r="J21" s="97">
        <v>704.8</v>
      </c>
      <c r="K21" s="97"/>
      <c r="L21" s="97"/>
    </row>
    <row r="22" spans="1:12" ht="23.25" customHeight="1">
      <c r="A22" s="87">
        <v>17</v>
      </c>
      <c r="B22" s="100" t="s">
        <v>2</v>
      </c>
      <c r="C22" s="97">
        <v>13</v>
      </c>
      <c r="D22" s="97">
        <v>25686.09</v>
      </c>
      <c r="E22" s="97">
        <v>10</v>
      </c>
      <c r="F22" s="97">
        <v>18596.01</v>
      </c>
      <c r="G22" s="97">
        <v>1</v>
      </c>
      <c r="H22" s="97">
        <v>881</v>
      </c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>
        <v>28</v>
      </c>
      <c r="D23" s="97">
        <v>35514</v>
      </c>
      <c r="E23" s="97">
        <v>27</v>
      </c>
      <c r="F23" s="97">
        <v>84914.85</v>
      </c>
      <c r="G23" s="97"/>
      <c r="H23" s="97"/>
      <c r="I23" s="97">
        <v>1</v>
      </c>
      <c r="J23" s="97">
        <v>182.7</v>
      </c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4.2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4.2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.2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.2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1.2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2.7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8.5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.5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4.2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85.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287</v>
      </c>
      <c r="D38" s="96">
        <f>SUM(D39,D46,D47,D48)</f>
        <v>229714.20000000004</v>
      </c>
      <c r="E38" s="96">
        <f>SUM(E39,E46,E47,E48)</f>
        <v>151</v>
      </c>
      <c r="F38" s="96">
        <f>SUM(F39,F46,F47,F48)</f>
        <v>124322.08</v>
      </c>
      <c r="G38" s="96">
        <f>SUM(G39,G46,G47,G48)</f>
        <v>12</v>
      </c>
      <c r="H38" s="96">
        <f>SUM(H39,H46,H47,H48)</f>
        <v>8257.8</v>
      </c>
      <c r="I38" s="96">
        <f>SUM(I39,I46,I47,I48)</f>
        <v>39</v>
      </c>
      <c r="J38" s="96">
        <f>SUM(J39,J46,J47,J48)</f>
        <v>26164.45</v>
      </c>
      <c r="K38" s="96">
        <f>SUM(K39,K46,K47,K48)</f>
        <v>86</v>
      </c>
      <c r="L38" s="96">
        <f>SUM(L39,L46,L47,L48)</f>
        <v>61109</v>
      </c>
    </row>
    <row r="39" spans="1:12" ht="24" customHeight="1">
      <c r="A39" s="87">
        <v>34</v>
      </c>
      <c r="B39" s="90" t="s">
        <v>86</v>
      </c>
      <c r="C39" s="97">
        <f>SUM(C40,C43)</f>
        <v>273</v>
      </c>
      <c r="D39" s="97">
        <f>SUM(D40,D43)</f>
        <v>219670.80000000002</v>
      </c>
      <c r="E39" s="97">
        <f>SUM(E40,E43)</f>
        <v>139</v>
      </c>
      <c r="F39" s="97">
        <f>SUM(F40,F43)</f>
        <v>113941</v>
      </c>
      <c r="G39" s="97">
        <f>SUM(G40,G43)</f>
        <v>12</v>
      </c>
      <c r="H39" s="97">
        <f>SUM(H40,H43)</f>
        <v>8257.8</v>
      </c>
      <c r="I39" s="97">
        <f>SUM(I40,I43)</f>
        <v>38</v>
      </c>
      <c r="J39" s="97">
        <f>SUM(J40,J43)</f>
        <v>25988.25</v>
      </c>
      <c r="K39" s="97">
        <f>SUM(K40,K43)</f>
        <v>85</v>
      </c>
      <c r="L39" s="97">
        <f>SUM(L40,L43)</f>
        <v>60580.4</v>
      </c>
    </row>
    <row r="40" spans="1:12" ht="19.5" customHeight="1">
      <c r="A40" s="87">
        <v>35</v>
      </c>
      <c r="B40" s="90" t="s">
        <v>87</v>
      </c>
      <c r="C40" s="97">
        <v>30</v>
      </c>
      <c r="D40" s="97">
        <v>27325.2</v>
      </c>
      <c r="E40" s="97">
        <v>19</v>
      </c>
      <c r="F40" s="97">
        <v>20006.8</v>
      </c>
      <c r="G40" s="97"/>
      <c r="H40" s="97"/>
      <c r="I40" s="97">
        <v>4</v>
      </c>
      <c r="J40" s="97">
        <v>2875.45</v>
      </c>
      <c r="K40" s="97">
        <v>7</v>
      </c>
      <c r="L40" s="97">
        <v>4933.6</v>
      </c>
    </row>
    <row r="41" spans="1:12" ht="16.5" customHeight="1">
      <c r="A41" s="87">
        <v>36</v>
      </c>
      <c r="B41" s="91" t="s">
        <v>88</v>
      </c>
      <c r="C41" s="97">
        <v>5</v>
      </c>
      <c r="D41" s="97">
        <v>8810</v>
      </c>
      <c r="E41" s="97">
        <v>3</v>
      </c>
      <c r="F41" s="97">
        <v>8324</v>
      </c>
      <c r="G41" s="97"/>
      <c r="H41" s="97"/>
      <c r="I41" s="97">
        <v>2</v>
      </c>
      <c r="J41" s="97">
        <v>570.65</v>
      </c>
      <c r="K41" s="97"/>
      <c r="L41" s="97"/>
    </row>
    <row r="42" spans="1:12" ht="16.5" customHeight="1">
      <c r="A42" s="87">
        <v>37</v>
      </c>
      <c r="B42" s="91" t="s">
        <v>77</v>
      </c>
      <c r="C42" s="97">
        <v>25</v>
      </c>
      <c r="D42" s="97">
        <v>18515.2</v>
      </c>
      <c r="E42" s="97">
        <v>16</v>
      </c>
      <c r="F42" s="97">
        <v>11682.8</v>
      </c>
      <c r="G42" s="97"/>
      <c r="H42" s="97"/>
      <c r="I42" s="97">
        <v>2</v>
      </c>
      <c r="J42" s="97">
        <v>2304.8</v>
      </c>
      <c r="K42" s="97">
        <v>7</v>
      </c>
      <c r="L42" s="97">
        <v>4933.6</v>
      </c>
    </row>
    <row r="43" spans="1:12" ht="21" customHeight="1">
      <c r="A43" s="87">
        <v>38</v>
      </c>
      <c r="B43" s="90" t="s">
        <v>89</v>
      </c>
      <c r="C43" s="97">
        <v>243</v>
      </c>
      <c r="D43" s="97">
        <v>192345.6</v>
      </c>
      <c r="E43" s="97">
        <v>120</v>
      </c>
      <c r="F43" s="97">
        <v>93934.2</v>
      </c>
      <c r="G43" s="97">
        <v>12</v>
      </c>
      <c r="H43" s="97">
        <v>8257.8</v>
      </c>
      <c r="I43" s="97">
        <v>34</v>
      </c>
      <c r="J43" s="97">
        <v>23112.8</v>
      </c>
      <c r="K43" s="97">
        <v>78</v>
      </c>
      <c r="L43" s="97">
        <v>55646.8</v>
      </c>
    </row>
    <row r="44" spans="1:12" ht="30" customHeight="1">
      <c r="A44" s="87">
        <v>39</v>
      </c>
      <c r="B44" s="91" t="s">
        <v>90</v>
      </c>
      <c r="C44" s="97">
        <v>22</v>
      </c>
      <c r="D44" s="97">
        <v>36584.8</v>
      </c>
      <c r="E44" s="97">
        <v>5</v>
      </c>
      <c r="F44" s="97">
        <v>7767</v>
      </c>
      <c r="G44" s="97"/>
      <c r="H44" s="97"/>
      <c r="I44" s="97">
        <v>17</v>
      </c>
      <c r="J44" s="97">
        <v>11779.2</v>
      </c>
      <c r="K44" s="97">
        <v>1</v>
      </c>
      <c r="L44" s="97">
        <v>1762</v>
      </c>
    </row>
    <row r="45" spans="1:12" ht="21" customHeight="1">
      <c r="A45" s="87">
        <v>40</v>
      </c>
      <c r="B45" s="91" t="s">
        <v>80</v>
      </c>
      <c r="C45" s="97">
        <v>221</v>
      </c>
      <c r="D45" s="97">
        <v>155760.8</v>
      </c>
      <c r="E45" s="97">
        <v>115</v>
      </c>
      <c r="F45" s="97">
        <v>86167.2</v>
      </c>
      <c r="G45" s="97">
        <v>12</v>
      </c>
      <c r="H45" s="97">
        <v>8257.8</v>
      </c>
      <c r="I45" s="97">
        <v>17</v>
      </c>
      <c r="J45" s="97">
        <v>11333.6</v>
      </c>
      <c r="K45" s="97">
        <v>77</v>
      </c>
      <c r="L45" s="97">
        <v>53884.8</v>
      </c>
    </row>
    <row r="46" spans="1:12" ht="45" customHeight="1">
      <c r="A46" s="87">
        <v>41</v>
      </c>
      <c r="B46" s="90" t="s">
        <v>91</v>
      </c>
      <c r="C46" s="97">
        <v>2</v>
      </c>
      <c r="D46" s="97">
        <v>3700.2</v>
      </c>
      <c r="E46" s="97">
        <v>2</v>
      </c>
      <c r="F46" s="97">
        <v>3755.96</v>
      </c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12</v>
      </c>
      <c r="D48" s="97">
        <v>6343.2</v>
      </c>
      <c r="E48" s="97">
        <v>10</v>
      </c>
      <c r="F48" s="97">
        <v>6625.12</v>
      </c>
      <c r="G48" s="97"/>
      <c r="H48" s="97"/>
      <c r="I48" s="97">
        <v>1</v>
      </c>
      <c r="J48" s="97">
        <v>176.2</v>
      </c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1617</v>
      </c>
      <c r="D49" s="96">
        <f>SUM(D50:D53)</f>
        <v>31982.85</v>
      </c>
      <c r="E49" s="96">
        <f>SUM(E50:E53)</f>
        <v>1614</v>
      </c>
      <c r="F49" s="96">
        <f>SUM(F50:F53)</f>
        <v>35521.46</v>
      </c>
      <c r="G49" s="96">
        <f>SUM(G50:G53)</f>
        <v>1</v>
      </c>
      <c r="H49" s="96">
        <f>SUM(H50:H53)</f>
        <v>50</v>
      </c>
      <c r="I49" s="96">
        <f>SUM(I50:I53)</f>
        <v>27</v>
      </c>
      <c r="J49" s="96">
        <f>SUM(J50:J53)</f>
        <v>4512.359999999999</v>
      </c>
      <c r="K49" s="96">
        <f>SUM(K50:K53)</f>
        <v>5</v>
      </c>
      <c r="L49" s="96">
        <f>SUM(L50:L53)</f>
        <v>301.40999999999997</v>
      </c>
    </row>
    <row r="50" spans="1:12" ht="18.75" customHeight="1">
      <c r="A50" s="87">
        <v>45</v>
      </c>
      <c r="B50" s="90" t="s">
        <v>9</v>
      </c>
      <c r="C50" s="97">
        <v>1388</v>
      </c>
      <c r="D50" s="97">
        <v>19391.53</v>
      </c>
      <c r="E50" s="97">
        <v>1386</v>
      </c>
      <c r="F50" s="97">
        <v>22454.15</v>
      </c>
      <c r="G50" s="97"/>
      <c r="H50" s="97"/>
      <c r="I50" s="97">
        <v>22</v>
      </c>
      <c r="J50" s="97">
        <v>4148.48</v>
      </c>
      <c r="K50" s="97">
        <v>4</v>
      </c>
      <c r="L50" s="97">
        <v>47.68</v>
      </c>
    </row>
    <row r="51" spans="1:12" ht="27" customHeight="1">
      <c r="A51" s="87">
        <v>46</v>
      </c>
      <c r="B51" s="90" t="s">
        <v>10</v>
      </c>
      <c r="C51" s="97">
        <v>181</v>
      </c>
      <c r="D51" s="97">
        <v>10307.7</v>
      </c>
      <c r="E51" s="97">
        <v>180</v>
      </c>
      <c r="F51" s="97">
        <v>10671.23</v>
      </c>
      <c r="G51" s="97">
        <v>1</v>
      </c>
      <c r="H51" s="97">
        <v>50</v>
      </c>
      <c r="I51" s="97">
        <v>3</v>
      </c>
      <c r="J51" s="97">
        <v>104.86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7</v>
      </c>
      <c r="D52" s="97">
        <v>79.3</v>
      </c>
      <c r="E52" s="97">
        <v>7</v>
      </c>
      <c r="F52" s="97">
        <v>79.45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41</v>
      </c>
      <c r="D53" s="97">
        <v>2204.32</v>
      </c>
      <c r="E53" s="97">
        <v>41</v>
      </c>
      <c r="F53" s="97">
        <v>2316.63</v>
      </c>
      <c r="G53" s="97"/>
      <c r="H53" s="97"/>
      <c r="I53" s="97">
        <v>2</v>
      </c>
      <c r="J53" s="97">
        <v>259.02</v>
      </c>
      <c r="K53" s="97">
        <v>1</v>
      </c>
      <c r="L53" s="97">
        <v>253.73</v>
      </c>
    </row>
    <row r="54" spans="1:12" ht="28.5" customHeight="1">
      <c r="A54" s="87">
        <v>49</v>
      </c>
      <c r="B54" s="89" t="s">
        <v>114</v>
      </c>
      <c r="C54" s="96">
        <v>14820</v>
      </c>
      <c r="D54" s="96">
        <v>5247598.46000004</v>
      </c>
      <c r="E54" s="96">
        <v>7083</v>
      </c>
      <c r="F54" s="96">
        <v>2546780.64999999</v>
      </c>
      <c r="G54" s="96"/>
      <c r="H54" s="96"/>
      <c r="I54" s="96">
        <v>14522</v>
      </c>
      <c r="J54" s="96">
        <v>5270204.61000004</v>
      </c>
      <c r="K54" s="97">
        <v>298</v>
      </c>
      <c r="L54" s="96">
        <v>103220.8</v>
      </c>
    </row>
    <row r="55" spans="1:12" ht="14.25">
      <c r="A55" s="87">
        <v>50</v>
      </c>
      <c r="B55" s="88" t="s">
        <v>115</v>
      </c>
      <c r="C55" s="96">
        <f aca="true" t="shared" si="0" ref="C55:L55">SUM(C6,C27,C38,C49,C54)</f>
        <v>66681</v>
      </c>
      <c r="D55" s="96">
        <f t="shared" si="0"/>
        <v>53124732.72000002</v>
      </c>
      <c r="E55" s="96">
        <f t="shared" si="0"/>
        <v>49488</v>
      </c>
      <c r="F55" s="96">
        <f t="shared" si="0"/>
        <v>45827994.21999998</v>
      </c>
      <c r="G55" s="96">
        <f t="shared" si="0"/>
        <v>836</v>
      </c>
      <c r="H55" s="96">
        <f t="shared" si="0"/>
        <v>1072543.73</v>
      </c>
      <c r="I55" s="96">
        <f t="shared" si="0"/>
        <v>17897</v>
      </c>
      <c r="J55" s="96">
        <f t="shared" si="0"/>
        <v>7178214.24000004</v>
      </c>
      <c r="K55" s="96">
        <f t="shared" si="0"/>
        <v>6740</v>
      </c>
      <c r="L55" s="96">
        <f t="shared" si="0"/>
        <v>4185842.959999998</v>
      </c>
    </row>
    <row r="56" spans="3:12" ht="11.25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3.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3.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3.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&amp;LF3C63918&amp;CФорма № Зведений- 10 (судовий збір), Підрозділ: ТУ ДСА України в Харкiвській областi,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6562</v>
      </c>
      <c r="F4" s="93">
        <f>SUM(F5:F24)</f>
        <v>4041891.6799999992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534</v>
      </c>
      <c r="F5" s="95">
        <v>295380.4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37</v>
      </c>
      <c r="F6" s="95">
        <v>70616.43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4539</v>
      </c>
      <c r="F7" s="95">
        <v>2437791.02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34</v>
      </c>
      <c r="F9" s="95">
        <v>16034.2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72</v>
      </c>
      <c r="F10" s="95">
        <v>155996.38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91</v>
      </c>
      <c r="F11" s="95">
        <v>84513.65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11</v>
      </c>
      <c r="F12" s="95">
        <v>9469.86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520</v>
      </c>
      <c r="F13" s="95">
        <v>587588.11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85</v>
      </c>
      <c r="F14" s="95">
        <v>61378.17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249</v>
      </c>
      <c r="F16" s="95">
        <v>90509.6000000001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85</v>
      </c>
      <c r="F17" s="95">
        <v>84077.26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4</v>
      </c>
      <c r="F18" s="95">
        <v>1762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57</v>
      </c>
      <c r="F20" s="95">
        <v>52860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704.8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242</v>
      </c>
      <c r="F23" s="95">
        <v>84399.8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8810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120</v>
      </c>
      <c r="F26" s="147"/>
      <c r="I26" s="71"/>
      <c r="J26" s="71"/>
      <c r="K26" s="71"/>
    </row>
    <row r="27" spans="1:11" ht="1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121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122</v>
      </c>
      <c r="I33" s="77"/>
      <c r="J33" s="77"/>
      <c r="K33" s="78"/>
    </row>
    <row r="34" spans="1:11" ht="13.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4" r:id="rId1"/>
  <headerFooter>
    <oddFooter>&amp;LF3C63918&amp;CФорма № Зведений- 10 (судовий збір), Підрозділ: ТУ ДСА України в Харкiвській областi,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2018-03-15T14:08:04Z</cp:lastPrinted>
  <dcterms:created xsi:type="dcterms:W3CDTF">2015-09-09T10:27:37Z</dcterms:created>
  <dcterms:modified xsi:type="dcterms:W3CDTF">2018-10-17T12:25:57Z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 (судовий збір)_10020_3.2018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F3C63918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