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<sst xmlns="http://schemas.openxmlformats.org/spreadsheetml/2006/main" count="280" uniqueCount="212">
  <si>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</si>
  <si>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</si>
  <si>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</si>
  <si>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</si>
  <si>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</si>
  <si>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</si>
  <si>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</si>
  <si>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</si>
  <si>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</si>
  <si>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</si>
  <si>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</si>
  <si>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</si>
  <si>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</si>
  <si>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</si>
  <si>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</si>
  <si>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</si>
  <si>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</si>
  <si>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</si>
  <si>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</si>
  <si>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</si>
  <si>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</si>
  <si>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</si>
  <si>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</si>
  <si>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</si>
  <si>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</si>
  <si>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</si>
  <si>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</si>
  <si>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</si>
  <si>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</si>
  <si>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</si>
  <si>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</si>
  <si>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</si>
  <si>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</si>
  <si>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</si>
  <si>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</si>
  <si>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</si>
  <si>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</si>
  <si>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</si>
  <si>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</si>
  <si>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</si>
  <si>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</si>
  <si>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</si>
  <si>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</si>
  <si>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</si>
  <si>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</si>
  <si>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</si>
  <si>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</si>
  <si>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</si>
  <si>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</si>
  <si>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</si>
  <si>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</si>
  <si>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</si>
  <si>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</si>
  <si>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</si>
  <si>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</si>
  <si>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</si>
  <si>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</si>
  <si>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</si>
  <si>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</si>
  <si>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</si>
  <si>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</si>
  <si>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</si>
  <si>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</si>
  <si>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</si>
  <si>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</si>
  <si>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</si>
  <si>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</si>
  <si>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</si>
  <si>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</si>
  <si>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</si>
  <si>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</si>
  <si>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</si>
  <si>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</si>
  <si>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</si>
  <si>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</si>
  <si>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</si>
  <si>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</si>
  <si>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</si>
  <si>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</si>
  <si>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</si>
  <si>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</si>
  <si>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</si>
  <si>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</si>
  <si>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</si>
  <si>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</si>
  <si>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</si>
  <si>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</si>
  <si>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</si>
  <si>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</si>
  <si>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</si>
  <si>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</si>
  <si>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</si>
  <si>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</si>
  <si>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</si>
  <si>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</si>
  <si>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</si>
  <si>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</si>
  <si>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</si>
  <si>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</si>
  <si>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</si>
  <si>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</si>
  <si>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</si>
  <si>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</si>
  <si>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</si>
  <si>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</si>
  <si>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</si>
  <si>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</si>
  <si>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</si>
  <si>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</si>
  <si>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</si>
  <si>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</si>
  <si>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</si>
  <si>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</si>
  <si>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</si>
  <si>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</si>
  <si>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</si>
  <si>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</si>
  <si>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</si>
  <si>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</si>
  <si>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</si>
  <si>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</si>
  <si>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</si>
  <si>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</si>
  <si>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</si>
  <si>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</si>
  <si>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</si>
  <si>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</si>
  <si>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</si>
  <si>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</si>
  <si>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</si>
  <si>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</si>
  <si>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</si>
  <si>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</si>
  <si>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</si>
  <si>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</si>
  <si>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</si>
  <si>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</si>
  <si>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</si>
  <si>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</si>
  <si>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</si>
  <si>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</si>
  <si>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</si>
  <si>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</si>
  <si>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</si>
  <si>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</si>
  <si>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</si>
  <si>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</si>
  <si>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</si>
  <si>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</si>
  <si>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</si>
  <si>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</si>
  <si>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</si>
  <si>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</si>
  <si>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</si>
  <si>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</si>
  <si>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</si>
  <si>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</si>
  <si>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</si>
  <si>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</si>
  <si>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</si>
  <si>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</si>
  <si>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</si>
  <si>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</si>
  <si>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</si>
  <si>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</si>
  <si>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</si>
  <si>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</si>
  <si>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</si>
  <si>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</si>
  <si>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</si>
  <si>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</si>
  <si>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</si>
  <si>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</si>
  <si>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</si>
  <si>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</si>
  <si>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</si>
  <si>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</si>
  <si>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</si>
  <si>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</si>
  <si>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</si>
  <si>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</si>
  <si>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</si>
  <si>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</si>
  <si>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</si>
  <si>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</si>
  <si>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</si>
  <si>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</si>
  <si>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</si>
  <si>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</si>
  <si>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</si>
  <si>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</si>
  <si>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</si>
  <si>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</si>
  <si>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</si>
  <si>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</si>
  <si>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</si>
  <si>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</si>
  <si>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</si>
  <si>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</si>
  <si>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</si>
  <si>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</si>
  <si>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</si>
  <si>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Деснянський районний суд м.Чернігова</t>
  </si>
  <si>
    <t>14038.м. Чернігів.пр-т Перемоги 141</t>
  </si>
  <si>
    <t>Доручення судів України / іноземних судів</t>
  </si>
  <si>
    <t xml:space="preserve">Розглянуто справ судом присяжних </t>
  </si>
  <si>
    <t>М.М. Кузюра</t>
  </si>
  <si>
    <t>К.М. Разумейко</t>
  </si>
  <si>
    <t>(04622) 3-06-15</t>
  </si>
  <si>
    <t>(04622) 3-31-81</t>
  </si>
  <si>
    <t>inbox@ds.cn.court.gov.ua</t>
  </si>
  <si>
    <t>14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</si>
</sst>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&amp;L54000FF2&amp;C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483</v>
      </c>
      <c r="F6" s="90">
        <v>316</v>
      </c>
      <c r="G6" s="90">
        <v>12</v>
      </c>
      <c r="H6" s="90">
        <v>336</v>
      </c>
      <c r="I6" s="90" t="s">
        <v>172</v>
      </c>
      <c r="J6" s="90">
        <v>147</v>
      </c>
      <c r="K6" s="91">
        <v>35</v>
      </c>
      <c r="L6" s="101">
        <f>E6-F6</f>
        <v>167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6217</v>
      </c>
      <c r="F7" s="90">
        <v>6165</v>
      </c>
      <c r="G7" s="90">
        <v>6</v>
      </c>
      <c r="H7" s="90">
        <v>6196</v>
      </c>
      <c r="I7" s="90">
        <v>5414</v>
      </c>
      <c r="J7" s="90">
        <v>21</v>
      </c>
      <c r="K7" s="91"/>
      <c r="L7" s="101">
        <f>E7-F7</f>
        <v>52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8</v>
      </c>
      <c r="F8" s="90">
        <v>7</v>
      </c>
      <c r="G8" s="90"/>
      <c r="H8" s="90">
        <v>7</v>
      </c>
      <c r="I8" s="90">
        <v>5</v>
      </c>
      <c r="J8" s="90">
        <v>1</v>
      </c>
      <c r="K8" s="91"/>
      <c r="L8" s="101">
        <f>E8-F8</f>
        <v>1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166</v>
      </c>
      <c r="F9" s="90">
        <v>154</v>
      </c>
      <c r="G9" s="90"/>
      <c r="H9" s="90">
        <v>156</v>
      </c>
      <c r="I9" s="90">
        <v>106</v>
      </c>
      <c r="J9" s="90">
        <v>10</v>
      </c>
      <c r="K9" s="91"/>
      <c r="L9" s="101">
        <f>E9-F9</f>
        <v>12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13</v>
      </c>
      <c r="F10" s="90">
        <v>7</v>
      </c>
      <c r="G10" s="90">
        <v>1</v>
      </c>
      <c r="H10" s="90">
        <v>8</v>
      </c>
      <c r="I10" s="90"/>
      <c r="J10" s="90">
        <v>5</v>
      </c>
      <c r="K10" s="91"/>
      <c r="L10" s="101">
        <f>E10-F10</f>
        <v>6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60</v>
      </c>
      <c r="F12" s="90">
        <v>60</v>
      </c>
      <c r="G12" s="90"/>
      <c r="H12" s="90">
        <v>56</v>
      </c>
      <c r="I12" s="90">
        <v>16</v>
      </c>
      <c r="J12" s="90">
        <v>4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>
        <v>1</v>
      </c>
      <c r="I13" s="90">
        <v>1</v>
      </c>
      <c r="J13" s="90"/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>
        <v>1</v>
      </c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6949</v>
      </c>
      <c r="F15" s="104">
        <f>SUM(F6:F14)</f>
        <v>6710</v>
      </c>
      <c r="G15" s="104">
        <f>SUM(G6:G14)</f>
        <v>19</v>
      </c>
      <c r="H15" s="104">
        <f>SUM(H6:H14)</f>
        <v>6761</v>
      </c>
      <c r="I15" s="104">
        <f>SUM(I6:I14)</f>
        <v>5543</v>
      </c>
      <c r="J15" s="104">
        <f>SUM(J6:J14)</f>
        <v>188</v>
      </c>
      <c r="K15" s="104">
        <f>SUM(K6:K14)</f>
        <v>35</v>
      </c>
      <c r="L15" s="101">
        <f>E15-F15</f>
        <v>239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237</v>
      </c>
      <c r="F16" s="92">
        <v>231</v>
      </c>
      <c r="G16" s="92">
        <v>1</v>
      </c>
      <c r="H16" s="92">
        <v>234</v>
      </c>
      <c r="I16" s="92">
        <v>191</v>
      </c>
      <c r="J16" s="92">
        <v>3</v>
      </c>
      <c r="K16" s="91"/>
      <c r="L16" s="101">
        <f>E16-F16</f>
        <v>6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232</v>
      </c>
      <c r="F17" s="92">
        <v>201</v>
      </c>
      <c r="G17" s="92">
        <v>12</v>
      </c>
      <c r="H17" s="92">
        <v>218</v>
      </c>
      <c r="I17" s="92">
        <v>148</v>
      </c>
      <c r="J17" s="92">
        <v>14</v>
      </c>
      <c r="K17" s="91"/>
      <c r="L17" s="101">
        <f>E17-F17</f>
        <v>31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60</v>
      </c>
      <c r="F19" s="91">
        <v>54</v>
      </c>
      <c r="G19" s="91"/>
      <c r="H19" s="91">
        <v>60</v>
      </c>
      <c r="I19" s="91">
        <v>34</v>
      </c>
      <c r="J19" s="91"/>
      <c r="K19" s="91"/>
      <c r="L19" s="101">
        <f>E19-F19</f>
        <v>6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</v>
      </c>
      <c r="F20" s="91">
        <v>1</v>
      </c>
      <c r="G20" s="91"/>
      <c r="H20" s="91">
        <v>1</v>
      </c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>
        <v>1</v>
      </c>
      <c r="F21" s="91">
        <v>1</v>
      </c>
      <c r="G21" s="91"/>
      <c r="H21" s="91"/>
      <c r="I21" s="91"/>
      <c r="J21" s="91">
        <v>1</v>
      </c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340</v>
      </c>
      <c r="F24" s="91">
        <v>301</v>
      </c>
      <c r="G24" s="91">
        <v>12</v>
      </c>
      <c r="H24" s="91">
        <v>322</v>
      </c>
      <c r="I24" s="91">
        <v>182</v>
      </c>
      <c r="J24" s="91">
        <v>18</v>
      </c>
      <c r="K24" s="91"/>
      <c r="L24" s="101">
        <f>E24-F24</f>
        <v>39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2609</v>
      </c>
      <c r="F25" s="91">
        <v>2439</v>
      </c>
      <c r="G25" s="91">
        <v>6</v>
      </c>
      <c r="H25" s="91">
        <v>2526</v>
      </c>
      <c r="I25" s="91">
        <v>2213</v>
      </c>
      <c r="J25" s="91">
        <v>83</v>
      </c>
      <c r="K25" s="91"/>
      <c r="L25" s="101">
        <f>E25-F25</f>
        <v>170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6</v>
      </c>
      <c r="F26" s="91">
        <v>6</v>
      </c>
      <c r="G26" s="91"/>
      <c r="H26" s="91">
        <v>6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2577</v>
      </c>
      <c r="F27" s="91">
        <v>2482</v>
      </c>
      <c r="G27" s="91">
        <v>1</v>
      </c>
      <c r="H27" s="91">
        <v>2519</v>
      </c>
      <c r="I27" s="91">
        <v>2239</v>
      </c>
      <c r="J27" s="91">
        <v>58</v>
      </c>
      <c r="K27" s="91"/>
      <c r="L27" s="101">
        <f>E27-F27</f>
        <v>95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2779</v>
      </c>
      <c r="F28" s="91">
        <v>2282</v>
      </c>
      <c r="G28" s="91">
        <v>35</v>
      </c>
      <c r="H28" s="91">
        <v>2466</v>
      </c>
      <c r="I28" s="91">
        <v>2039</v>
      </c>
      <c r="J28" s="91">
        <v>313</v>
      </c>
      <c r="K28" s="91">
        <v>5</v>
      </c>
      <c r="L28" s="101">
        <f>E28-F28</f>
        <v>497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224</v>
      </c>
      <c r="F29" s="91">
        <v>222</v>
      </c>
      <c r="G29" s="91"/>
      <c r="H29" s="91">
        <v>224</v>
      </c>
      <c r="I29" s="91">
        <v>193</v>
      </c>
      <c r="J29" s="91"/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214</v>
      </c>
      <c r="F30" s="91">
        <v>193</v>
      </c>
      <c r="G30" s="91"/>
      <c r="H30" s="91">
        <v>195</v>
      </c>
      <c r="I30" s="91">
        <v>168</v>
      </c>
      <c r="J30" s="91">
        <v>19</v>
      </c>
      <c r="K30" s="91"/>
      <c r="L30" s="101">
        <f>E30-F30</f>
        <v>21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45</v>
      </c>
      <c r="F31" s="91">
        <v>37</v>
      </c>
      <c r="G31" s="91">
        <v>1</v>
      </c>
      <c r="H31" s="91">
        <v>41</v>
      </c>
      <c r="I31" s="91">
        <v>28</v>
      </c>
      <c r="J31" s="91">
        <v>4</v>
      </c>
      <c r="K31" s="91"/>
      <c r="L31" s="101">
        <f>E31-F31</f>
        <v>8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7</v>
      </c>
      <c r="F32" s="91">
        <v>6</v>
      </c>
      <c r="G32" s="91">
        <v>1</v>
      </c>
      <c r="H32" s="91">
        <v>7</v>
      </c>
      <c r="I32" s="91">
        <v>2</v>
      </c>
      <c r="J32" s="91"/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10</v>
      </c>
      <c r="F34" s="91">
        <v>10</v>
      </c>
      <c r="G34" s="91"/>
      <c r="H34" s="91">
        <v>10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36</v>
      </c>
      <c r="F35" s="91">
        <v>35</v>
      </c>
      <c r="G35" s="91"/>
      <c r="H35" s="91">
        <v>33</v>
      </c>
      <c r="I35" s="91">
        <v>5</v>
      </c>
      <c r="J35" s="91">
        <v>3</v>
      </c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272</v>
      </c>
      <c r="F36" s="91">
        <v>255</v>
      </c>
      <c r="G36" s="91"/>
      <c r="H36" s="91">
        <v>248</v>
      </c>
      <c r="I36" s="91">
        <v>173</v>
      </c>
      <c r="J36" s="91">
        <v>24</v>
      </c>
      <c r="K36" s="91"/>
      <c r="L36" s="101">
        <f>E36-F36</f>
        <v>17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6</v>
      </c>
      <c r="F37" s="91">
        <v>6</v>
      </c>
      <c r="G37" s="91"/>
      <c r="H37" s="91">
        <v>6</v>
      </c>
      <c r="I37" s="91">
        <v>3</v>
      </c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12</v>
      </c>
      <c r="F38" s="91">
        <v>11</v>
      </c>
      <c r="G38" s="91"/>
      <c r="H38" s="91">
        <v>11</v>
      </c>
      <c r="I38" s="91">
        <v>6</v>
      </c>
      <c r="J38" s="91">
        <v>1</v>
      </c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6365</v>
      </c>
      <c r="F40" s="91">
        <v>5632</v>
      </c>
      <c r="G40" s="91">
        <v>43</v>
      </c>
      <c r="H40" s="91">
        <v>5860</v>
      </c>
      <c r="I40" s="91">
        <v>4638</v>
      </c>
      <c r="J40" s="91">
        <v>505</v>
      </c>
      <c r="K40" s="91">
        <v>5</v>
      </c>
      <c r="L40" s="101">
        <f>E40-F40</f>
        <v>733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2782</v>
      </c>
      <c r="F41" s="91">
        <v>2627</v>
      </c>
      <c r="G41" s="91"/>
      <c r="H41" s="91">
        <v>2655</v>
      </c>
      <c r="I41" s="91" t="s">
        <v>172</v>
      </c>
      <c r="J41" s="91">
        <v>127</v>
      </c>
      <c r="K41" s="91"/>
      <c r="L41" s="101">
        <f>E41-F41</f>
        <v>155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50</v>
      </c>
      <c r="F42" s="91">
        <v>47</v>
      </c>
      <c r="G42" s="91"/>
      <c r="H42" s="91">
        <v>50</v>
      </c>
      <c r="I42" s="91" t="s">
        <v>172</v>
      </c>
      <c r="J42" s="91"/>
      <c r="K42" s="91"/>
      <c r="L42" s="101">
        <f>E42-F42</f>
        <v>3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12</v>
      </c>
      <c r="F43" s="91">
        <v>12</v>
      </c>
      <c r="G43" s="91"/>
      <c r="H43" s="91">
        <v>12</v>
      </c>
      <c r="I43" s="91">
        <v>4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2794</v>
      </c>
      <c r="F45" s="91">
        <f aca="true" t="shared" si="0" ref="F45:K45">F41+F43+F44</f>
        <v>2639</v>
      </c>
      <c r="G45" s="91">
        <f t="shared" si="0"/>
        <v>0</v>
      </c>
      <c r="H45" s="91">
        <f t="shared" si="0"/>
        <v>2667</v>
      </c>
      <c r="I45" s="91">
        <f>I43+I44</f>
        <v>4</v>
      </c>
      <c r="J45" s="91">
        <f t="shared" si="0"/>
        <v>127</v>
      </c>
      <c r="K45" s="91">
        <f t="shared" si="0"/>
        <v>0</v>
      </c>
      <c r="L45" s="101">
        <f>E45-F45</f>
        <v>155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16448</v>
      </c>
      <c r="F46" s="91">
        <f aca="true" t="shared" si="1" ref="F46:K46">F15+F24+F40+F45</f>
        <v>15282</v>
      </c>
      <c r="G46" s="91">
        <f t="shared" si="1"/>
        <v>74</v>
      </c>
      <c r="H46" s="91">
        <f t="shared" si="1"/>
        <v>15610</v>
      </c>
      <c r="I46" s="91">
        <f t="shared" si="1"/>
        <v>10367</v>
      </c>
      <c r="J46" s="91">
        <f t="shared" si="1"/>
        <v>838</v>
      </c>
      <c r="K46" s="91">
        <f t="shared" si="1"/>
        <v>40</v>
      </c>
      <c r="L46" s="101">
        <f>E46-F46</f>
        <v>1166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&amp;L54000FF2&amp;CФорма № 1-мзс, Підрозділ: Деснянський районний суд м.Чернігова,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9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9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138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18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10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9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17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164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10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3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42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61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880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77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30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19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188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7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13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&amp;L54000FF2&amp;CФорма № 1-мзс, Підрозділ: Деснянський районний суд м.Чернігова,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337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252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65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10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4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3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1392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54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41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319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2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86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26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566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3031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3334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102651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35093166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17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15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899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139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19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6594</v>
      </c>
      <c r="F55" s="96">
        <v>132</v>
      </c>
      <c r="G55" s="96">
        <v>31</v>
      </c>
      <c r="H55" s="96">
        <v>1</v>
      </c>
      <c r="I55" s="96">
        <v>3</v>
      </c>
    </row>
    <row r="56" spans="1:9" ht="13.5" customHeight="1">
      <c r="A56" s="272" t="s">
        <v>31</v>
      </c>
      <c r="B56" s="272"/>
      <c r="C56" s="272"/>
      <c r="D56" s="272"/>
      <c r="E56" s="96">
        <v>304</v>
      </c>
      <c r="F56" s="96">
        <v>18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5256</v>
      </c>
      <c r="F57" s="96">
        <v>586</v>
      </c>
      <c r="G57" s="96">
        <v>16</v>
      </c>
      <c r="H57" s="96">
        <v>2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2638</v>
      </c>
      <c r="F58" s="96">
        <v>29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4931</v>
      </c>
      <c r="G62" s="118">
        <v>62792627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3573</v>
      </c>
      <c r="G63" s="119">
        <v>60152322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1358</v>
      </c>
      <c r="G64" s="119">
        <v>2640305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1400</v>
      </c>
      <c r="G65" s="120">
        <v>947275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&amp;L54000FF2&amp;CФорма № 1-мзс, Підрозділ: Деснянський районний суд м.Чернігова,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4.77326968973747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18.617021276595743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0.9900990099009901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102.14631592723465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1115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1174.857142857143</v>
      </c>
    </row>
    <row r="11" spans="1:4" ht="16.5" customHeight="1">
      <c r="A11" s="226" t="s">
        <v>63</v>
      </c>
      <c r="B11" s="228"/>
      <c r="C11" s="14">
        <v>9</v>
      </c>
      <c r="D11" s="94">
        <v>25</v>
      </c>
    </row>
    <row r="12" spans="1:4" ht="16.5" customHeight="1">
      <c r="A12" s="318" t="s">
        <v>106</v>
      </c>
      <c r="B12" s="318"/>
      <c r="C12" s="14">
        <v>10</v>
      </c>
      <c r="D12" s="94">
        <v>12</v>
      </c>
    </row>
    <row r="13" spans="1:4" ht="16.5" customHeight="1">
      <c r="A13" s="318" t="s">
        <v>31</v>
      </c>
      <c r="B13" s="318"/>
      <c r="C13" s="14">
        <v>11</v>
      </c>
      <c r="D13" s="94">
        <v>31</v>
      </c>
    </row>
    <row r="14" spans="1:4" ht="16.5" customHeight="1">
      <c r="A14" s="318" t="s">
        <v>107</v>
      </c>
      <c r="B14" s="318"/>
      <c r="C14" s="14">
        <v>12</v>
      </c>
      <c r="D14" s="94">
        <v>41</v>
      </c>
    </row>
    <row r="15" spans="1:4" ht="16.5" customHeight="1">
      <c r="A15" s="318" t="s">
        <v>111</v>
      </c>
      <c r="B15" s="318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&amp;L54000FF2&amp;CФорма № 1-мзс, Підрозділ: Деснянський районний суд м.Чернігова,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Karpenko</cp:lastModifiedBy>
  <cp:lastPrinted>2018-03-28T07:45:37Z</cp:lastPrinted>
  <dcterms:created xsi:type="dcterms:W3CDTF">2004-04-20T14:33:35Z</dcterms:created>
  <dcterms:modified xsi:type="dcterms:W3CDTF">2020-02-21T07:58:41Z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1-мзс_00750_4.2019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54000FF2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