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<sst xmlns="http://schemas.openxmlformats.org/spreadsheetml/2006/main" count="154" uniqueCount="129">
  <si>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</si>
  <si>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</si>
  <si>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</si>
  <si>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</si>
  <si>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</si>
  <si>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</si>
  <si>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</si>
  <si>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</si>
  <si>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</si>
  <si>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</si>
  <si>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</si>
  <si>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</si>
  <si>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</si>
  <si>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</si>
  <si>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</si>
  <si>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</si>
  <si>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</si>
  <si>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</si>
  <si>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</si>
  <si>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</si>
  <si>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</si>
  <si>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</si>
  <si>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</si>
  <si>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</si>
  <si>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</si>
  <si>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</si>
  <si>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</si>
  <si>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</si>
  <si>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</si>
  <si>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</si>
  <si>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</si>
  <si>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</si>
  <si>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</si>
  <si>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</si>
  <si>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</si>
  <si>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</si>
  <si>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</si>
  <si>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</si>
  <si>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</si>
  <si>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</si>
  <si>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</si>
  <si>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</si>
  <si>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</si>
  <si>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</si>
  <si>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</si>
  <si>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</si>
  <si>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</si>
  <si>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</si>
  <si>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</si>
  <si>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</si>
  <si>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</si>
  <si>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</si>
  <si>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</si>
  <si>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</si>
  <si>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</si>
  <si>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</si>
  <si>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</si>
  <si>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</si>
  <si>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</si>
  <si>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</si>
  <si>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</si>
  <si>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</si>
  <si>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</si>
  <si>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</si>
  <si>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</si>
  <si>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</si>
  <si>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</si>
  <si>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</si>
  <si>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</si>
  <si>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</si>
  <si>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</si>
  <si>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</si>
  <si>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</si>
  <si>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</si>
  <si>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</si>
  <si>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</si>
  <si>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</si>
  <si>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</si>
  <si>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</si>
  <si>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</si>
  <si>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</si>
  <si>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</si>
  <si>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</si>
  <si>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</si>
  <si>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</si>
  <si>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</si>
  <si>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</si>
  <si>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</si>
  <si>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</si>
  <si>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</si>
  <si>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</si>
  <si>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</si>
  <si>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</si>
  <si>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</si>
  <si>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</si>
  <si>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</si>
  <si>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</si>
  <si>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</si>
  <si>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</si>
  <si>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</si>
  <si>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</si>
  <si>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</si>
  <si>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</si>
  <si>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</si>
  <si>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</si>
  <si>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</si>
  <si>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</si>
  <si>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</si>
  <si>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</si>
  <si>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</si>
  <si>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</si>
  <si>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</si>
  <si>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</si>
  <si>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</si>
  <si>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</si>
  <si>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</si>
  <si>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</si>
  <si>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</si>
  <si>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</si>
  <si>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</si>
  <si>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</si>
  <si>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</si>
  <si>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</si>
  <si>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В.О. Коверзнев</t>
  </si>
  <si>
    <t>І.С. Козлова</t>
  </si>
  <si>
    <t>(0462) 67-18-47</t>
  </si>
  <si>
    <t>(04622) 3-31-81</t>
  </si>
  <si>
    <t>inbox@ds.cn.court.gov.ua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</si>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</sst>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&amp;LEAEB044C&amp;C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2522</v>
      </c>
      <c r="D6" s="96">
        <f>SUM(D7,D10,D13,D14,D15,D21,D24,D25,D18,D19,D20)</f>
        <v>1923728.8500000036</v>
      </c>
      <c r="E6" s="96">
        <f>SUM(E7,E10,E13,E14,E15,E21,E24,E25,E18,E19,E20)</f>
        <v>1683</v>
      </c>
      <c r="F6" s="96">
        <f>SUM(F7,F10,F13,F14,F15,F21,F24,F25,F18,F19,F20)</f>
        <v>1234455.2700000007</v>
      </c>
      <c r="G6" s="96">
        <f>SUM(G7,G10,G13,G14,G15,G21,G24,G25,G18,G19,G20)</f>
        <v>75</v>
      </c>
      <c r="H6" s="96">
        <f>SUM(H7,H10,H13,H14,H15,H21,H24,H25,H18,H19,H20)</f>
        <v>75409.78</v>
      </c>
      <c r="I6" s="96">
        <f>SUM(I7,I10,I13,I14,I15,I21,I24,I25,I18,I19,I20)</f>
        <v>340</v>
      </c>
      <c r="J6" s="96">
        <f>SUM(J7,J10,J13,J14,J15,J21,J24,J25,J18,J19,J20)</f>
        <v>239416.66999999998</v>
      </c>
      <c r="K6" s="96">
        <f>SUM(K7,K10,K13,K14,K15,K21,K24,K25,K18,K19,K20)</f>
        <v>460</v>
      </c>
      <c r="L6" s="96">
        <f>SUM(L7,L10,L13,L14,L15,L21,L24,L25,L18,L19,L20)</f>
        <v>325162.13</v>
      </c>
    </row>
    <row r="7" spans="1:12" ht="16.5" customHeight="1">
      <c r="A7" s="87">
        <v>2</v>
      </c>
      <c r="B7" s="90" t="s">
        <v>74</v>
      </c>
      <c r="C7" s="97">
        <v>644</v>
      </c>
      <c r="D7" s="97">
        <v>1061295.9</v>
      </c>
      <c r="E7" s="97">
        <v>333</v>
      </c>
      <c r="F7" s="97">
        <v>649417.780000001</v>
      </c>
      <c r="G7" s="97">
        <v>23</v>
      </c>
      <c r="H7" s="97">
        <v>52911.48</v>
      </c>
      <c r="I7" s="97">
        <v>150</v>
      </c>
      <c r="J7" s="97">
        <v>138402.27</v>
      </c>
      <c r="K7" s="97">
        <v>159</v>
      </c>
      <c r="L7" s="97">
        <v>164758.63</v>
      </c>
    </row>
    <row r="8" spans="1:12" ht="16.5" customHeight="1">
      <c r="A8" s="87">
        <v>3</v>
      </c>
      <c r="B8" s="91" t="s">
        <v>75</v>
      </c>
      <c r="C8" s="97">
        <v>348</v>
      </c>
      <c r="D8" s="97">
        <v>689469.34</v>
      </c>
      <c r="E8" s="97">
        <v>227</v>
      </c>
      <c r="F8" s="97">
        <v>405544.37</v>
      </c>
      <c r="G8" s="97">
        <v>18</v>
      </c>
      <c r="H8" s="97">
        <v>49815.58</v>
      </c>
      <c r="I8" s="97">
        <v>119</v>
      </c>
      <c r="J8" s="97">
        <v>102917.64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296</v>
      </c>
      <c r="D9" s="97">
        <v>371826.560000001</v>
      </c>
      <c r="E9" s="97">
        <v>106</v>
      </c>
      <c r="F9" s="97">
        <v>243873.41</v>
      </c>
      <c r="G9" s="97">
        <v>5</v>
      </c>
      <c r="H9" s="97">
        <v>3095.9</v>
      </c>
      <c r="I9" s="97">
        <v>31</v>
      </c>
      <c r="J9" s="97">
        <v>35484.63</v>
      </c>
      <c r="K9" s="97">
        <v>158</v>
      </c>
      <c r="L9" s="97">
        <v>162837.63</v>
      </c>
    </row>
    <row r="10" spans="1:12" ht="19.5" customHeight="1">
      <c r="A10" s="87">
        <v>5</v>
      </c>
      <c r="B10" s="90" t="s">
        <v>77</v>
      </c>
      <c r="C10" s="97">
        <v>469</v>
      </c>
      <c r="D10" s="97">
        <v>398415.400000002</v>
      </c>
      <c r="E10" s="97">
        <v>214</v>
      </c>
      <c r="F10" s="97">
        <v>210820.749999999</v>
      </c>
      <c r="G10" s="97">
        <v>5</v>
      </c>
      <c r="H10" s="97">
        <v>2594</v>
      </c>
      <c r="I10" s="97">
        <v>97</v>
      </c>
      <c r="J10" s="97">
        <v>80084.4</v>
      </c>
      <c r="K10" s="97">
        <v>154</v>
      </c>
      <c r="L10" s="97">
        <v>121791.4</v>
      </c>
    </row>
    <row r="11" spans="1:12" ht="19.5" customHeight="1">
      <c r="A11" s="87">
        <v>6</v>
      </c>
      <c r="B11" s="91" t="s">
        <v>78</v>
      </c>
      <c r="C11" s="97">
        <v>33</v>
      </c>
      <c r="D11" s="97">
        <v>63393</v>
      </c>
      <c r="E11" s="97">
        <v>20</v>
      </c>
      <c r="F11" s="97">
        <v>47957</v>
      </c>
      <c r="G11" s="97"/>
      <c r="H11" s="97"/>
      <c r="I11" s="97">
        <v>10</v>
      </c>
      <c r="J11" s="97">
        <v>12110.48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436</v>
      </c>
      <c r="D12" s="97">
        <v>335022.400000001</v>
      </c>
      <c r="E12" s="97">
        <v>194</v>
      </c>
      <c r="F12" s="97">
        <v>162863.75</v>
      </c>
      <c r="G12" s="97">
        <v>5</v>
      </c>
      <c r="H12" s="97">
        <v>2594</v>
      </c>
      <c r="I12" s="97">
        <v>87</v>
      </c>
      <c r="J12" s="97">
        <v>67973.92</v>
      </c>
      <c r="K12" s="97">
        <v>151</v>
      </c>
      <c r="L12" s="97">
        <v>116028.4</v>
      </c>
    </row>
    <row r="13" spans="1:12" ht="15" customHeight="1">
      <c r="A13" s="87">
        <v>8</v>
      </c>
      <c r="B13" s="90" t="s">
        <v>18</v>
      </c>
      <c r="C13" s="97">
        <v>286</v>
      </c>
      <c r="D13" s="97">
        <v>219762.399999999</v>
      </c>
      <c r="E13" s="97">
        <v>243</v>
      </c>
      <c r="F13" s="97">
        <v>183489.399999999</v>
      </c>
      <c r="G13" s="97">
        <v>41</v>
      </c>
      <c r="H13" s="97">
        <v>17005.4</v>
      </c>
      <c r="I13" s="97">
        <v>9</v>
      </c>
      <c r="J13" s="97">
        <v>4857.2</v>
      </c>
      <c r="K13" s="97">
        <v>6</v>
      </c>
      <c r="L13" s="97">
        <v>4610.4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142</v>
      </c>
      <c r="D15" s="97">
        <v>56285.2999999999</v>
      </c>
      <c r="E15" s="97">
        <v>106</v>
      </c>
      <c r="F15" s="97">
        <v>42716.1</v>
      </c>
      <c r="G15" s="97">
        <v>4</v>
      </c>
      <c r="H15" s="97">
        <v>1921</v>
      </c>
      <c r="I15" s="97"/>
      <c r="J15" s="97"/>
      <c r="K15" s="97">
        <v>32</v>
      </c>
      <c r="L15" s="97">
        <v>12870.7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2</v>
      </c>
      <c r="F16" s="97">
        <v>1921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139</v>
      </c>
      <c r="D17" s="97">
        <v>53403.7999999999</v>
      </c>
      <c r="E17" s="97">
        <v>104</v>
      </c>
      <c r="F17" s="97">
        <v>40795.1</v>
      </c>
      <c r="G17" s="97">
        <v>4</v>
      </c>
      <c r="H17" s="97">
        <v>1921</v>
      </c>
      <c r="I17" s="97"/>
      <c r="J17" s="97"/>
      <c r="K17" s="97">
        <v>31</v>
      </c>
      <c r="L17" s="97">
        <v>11910.2</v>
      </c>
    </row>
    <row r="18" spans="1:12" ht="21" customHeight="1">
      <c r="A18" s="87">
        <v>13</v>
      </c>
      <c r="B18" s="99" t="s">
        <v>105</v>
      </c>
      <c r="C18" s="97">
        <v>947</v>
      </c>
      <c r="D18" s="97">
        <v>181918.700000003</v>
      </c>
      <c r="E18" s="97">
        <v>756</v>
      </c>
      <c r="F18" s="97">
        <v>141017.300000002</v>
      </c>
      <c r="G18" s="97">
        <v>2</v>
      </c>
      <c r="H18" s="97">
        <v>977.9</v>
      </c>
      <c r="I18" s="97">
        <v>84</v>
      </c>
      <c r="J18" s="97">
        <v>16072.8</v>
      </c>
      <c r="K18" s="97">
        <v>106</v>
      </c>
      <c r="L18" s="97">
        <v>20362.6</v>
      </c>
    </row>
    <row r="19" spans="1:12" ht="21" customHeight="1">
      <c r="A19" s="87">
        <v>14</v>
      </c>
      <c r="B19" s="99" t="s">
        <v>106</v>
      </c>
      <c r="C19" s="97">
        <v>30</v>
      </c>
      <c r="D19" s="97">
        <v>2881.5</v>
      </c>
      <c r="E19" s="97">
        <v>28</v>
      </c>
      <c r="F19" s="97">
        <v>2681.45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>
      <c r="A20" s="87">
        <v>15</v>
      </c>
      <c r="B20" s="99" t="s">
        <v>114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768.4</v>
      </c>
      <c r="E21" s="97">
        <f>SUM(E22:E23)</f>
        <v>1</v>
      </c>
      <c r="F21" s="97">
        <f>SUM(F22:F23)</f>
        <v>2268.4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2268.4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2</v>
      </c>
      <c r="D24" s="97">
        <v>2017.05</v>
      </c>
      <c r="E24" s="97">
        <v>1</v>
      </c>
      <c r="F24" s="97">
        <v>1659.89</v>
      </c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8</v>
      </c>
      <c r="D39" s="96">
        <f>SUM(D40,D47,D48,D49)</f>
        <v>17289</v>
      </c>
      <c r="E39" s="96">
        <f>SUM(E40,E47,E48,E49)</f>
        <v>4</v>
      </c>
      <c r="F39" s="96">
        <f>SUM(F40,F47,F48,F49)</f>
        <v>14215.4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17289</v>
      </c>
      <c r="E40" s="97">
        <f>SUM(E41,E44)</f>
        <v>4</v>
      </c>
      <c r="F40" s="97">
        <f>SUM(F41,F44)</f>
        <v>14215.4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14215.4</v>
      </c>
      <c r="E41" s="97">
        <v>3</v>
      </c>
      <c r="F41" s="97">
        <v>13447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>
        <v>2</v>
      </c>
      <c r="F42" s="97">
        <v>3842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10373.4</v>
      </c>
      <c r="E43" s="97">
        <v>1</v>
      </c>
      <c r="F43" s="97">
        <v>9605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1</v>
      </c>
      <c r="F44" s="97">
        <v>768.4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1</v>
      </c>
      <c r="F46" s="97">
        <v>768.4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520</v>
      </c>
      <c r="D55" s="96">
        <v>199784.000000001</v>
      </c>
      <c r="E55" s="96">
        <v>264</v>
      </c>
      <c r="F55" s="96">
        <v>101426.8</v>
      </c>
      <c r="G55" s="96"/>
      <c r="H55" s="96"/>
      <c r="I55" s="96">
        <v>520</v>
      </c>
      <c r="J55" s="96">
        <v>201784.500000001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3050</v>
      </c>
      <c r="D56" s="96">
        <f t="shared" si="0"/>
        <v>2140801.8500000047</v>
      </c>
      <c r="E56" s="96">
        <f t="shared" si="0"/>
        <v>1951</v>
      </c>
      <c r="F56" s="96">
        <f t="shared" si="0"/>
        <v>1350097.4700000007</v>
      </c>
      <c r="G56" s="96">
        <f t="shared" si="0"/>
        <v>75</v>
      </c>
      <c r="H56" s="96">
        <f t="shared" si="0"/>
        <v>75409.78</v>
      </c>
      <c r="I56" s="96">
        <f t="shared" si="0"/>
        <v>860</v>
      </c>
      <c r="J56" s="96">
        <f t="shared" si="0"/>
        <v>441201.170000001</v>
      </c>
      <c r="K56" s="96">
        <f t="shared" si="0"/>
        <v>463</v>
      </c>
      <c r="L56" s="96">
        <f t="shared" si="0"/>
        <v>327467.33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&amp;LEAEB044C&amp;CФорма № 10, Підрозділ: Деснянський районний суд м.Чернігова,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463</v>
      </c>
      <c r="F4" s="93">
        <f>SUM(F5:F24)</f>
        <v>327467.33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137</v>
      </c>
      <c r="F5" s="95">
        <v>114690.47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3577.2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215</v>
      </c>
      <c r="F7" s="95">
        <v>112994.38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6351.89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3649.9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2</v>
      </c>
      <c r="F12" s="95">
        <v>1536.8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36</v>
      </c>
      <c r="F13" s="95">
        <v>47804.77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7531.4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24</v>
      </c>
      <c r="F17" s="95">
        <v>18188.72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1921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2305.2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15</v>
      </c>
      <c r="F23" s="95">
        <v>5763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&amp;LEAEB044C&amp;CФорма № 10, Підрозділ: Деснянський районний суд м.Чернігова,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2019-07-19T09:27:14Z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10_00750_2.2019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EAEB044C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