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<sst xmlns="http://schemas.openxmlformats.org/spreadsheetml/2006/main" count="269" uniqueCount="201">
  <si>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</si>
  <si>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</si>
  <si>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</si>
  <si>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</si>
  <si>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</si>
  <si>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</si>
  <si>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</si>
  <si>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</si>
  <si>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</si>
  <si>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</si>
  <si>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</si>
  <si>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</si>
  <si>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</si>
  <si>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</si>
  <si>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</si>
  <si>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</si>
  <si>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</si>
  <si>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</si>
  <si>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</si>
  <si>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</si>
  <si>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</si>
  <si>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</si>
  <si>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</si>
  <si>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</si>
  <si>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</si>
  <si>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</si>
  <si>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</si>
  <si>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</si>
  <si>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</si>
  <si>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</si>
  <si>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</si>
  <si>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</si>
  <si>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</si>
  <si>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</si>
  <si>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</si>
  <si>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</si>
  <si>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</si>
  <si>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</si>
  <si>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</si>
  <si>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</si>
  <si>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</si>
  <si>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</si>
  <si>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</si>
  <si>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</si>
  <si>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</si>
  <si>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</si>
  <si>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</si>
  <si>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</si>
  <si>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</si>
  <si>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</si>
  <si>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</si>
  <si>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</si>
  <si>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</si>
  <si>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</si>
  <si>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</si>
  <si>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</si>
  <si>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</si>
  <si>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</si>
  <si>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</si>
  <si>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</si>
  <si>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</si>
  <si>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</si>
  <si>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</si>
  <si>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</si>
  <si>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</si>
  <si>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</si>
  <si>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</si>
  <si>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</si>
  <si>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</si>
  <si>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</si>
  <si>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</si>
  <si>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</si>
  <si>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</si>
  <si>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</si>
  <si>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</si>
  <si>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</si>
  <si>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</si>
  <si>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</si>
  <si>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</si>
  <si>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</si>
  <si>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</si>
  <si>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</si>
  <si>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</si>
  <si>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</si>
  <si>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</si>
  <si>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</si>
  <si>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</si>
  <si>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</si>
  <si>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</si>
  <si>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</si>
  <si>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</si>
  <si>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</si>
  <si>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</si>
  <si>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</si>
  <si>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</si>
  <si>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</si>
  <si>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</si>
  <si>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</si>
  <si>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</si>
  <si>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</si>
  <si>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</si>
  <si>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</si>
  <si>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</si>
  <si>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</si>
  <si>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</si>
  <si>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</si>
  <si>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</si>
  <si>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</si>
  <si>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</si>
  <si>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</si>
  <si>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</si>
  <si>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</si>
  <si>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</si>
  <si>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</si>
  <si>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</si>
  <si>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</si>
  <si>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</si>
  <si>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</si>
  <si>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</si>
  <si>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</si>
  <si>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</si>
  <si>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</si>
  <si>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</si>
  <si>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</si>
  <si>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</si>
  <si>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</si>
  <si>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</si>
  <si>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</si>
  <si>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</si>
  <si>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</si>
  <si>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</si>
  <si>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</si>
  <si>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</si>
  <si>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</si>
  <si>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</si>
  <si>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</si>
  <si>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</si>
  <si>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</si>
  <si>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</si>
  <si>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</si>
  <si>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</si>
  <si>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</si>
  <si>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</si>
  <si>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</si>
  <si>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</si>
  <si>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</si>
  <si>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</si>
  <si>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</si>
  <si>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</si>
  <si>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</si>
  <si>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</si>
  <si>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</si>
  <si>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</si>
  <si>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</si>
  <si>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</si>
  <si>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</si>
  <si>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</si>
  <si>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</si>
  <si>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</si>
  <si>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</si>
  <si>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</si>
  <si>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</si>
  <si>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</si>
  <si>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</si>
  <si>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</si>
  <si>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</si>
  <si>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</si>
  <si>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</si>
  <si>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</si>
  <si>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</si>
  <si>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</si>
  <si>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</si>
  <si>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</si>
  <si>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</si>
  <si>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</si>
  <si>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</si>
  <si>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</si>
  <si>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</si>
  <si>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</si>
  <si>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</si>
  <si>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</si>
  <si>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</si>
  <si>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</si>
  <si>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</si>
  <si>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</si>
  <si>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</si>
  <si>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</si>
  <si>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</si>
  <si>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</si>
  <si>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</si>
  <si>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</si>
  <si>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Деснянський районний суд м.Чернігова</t>
  </si>
  <si>
    <t>14038.м. Чернігів.пр-т Перемоги 141</t>
  </si>
  <si>
    <t>Доручення судів України / іноземних судів</t>
  </si>
  <si>
    <t xml:space="preserve">Розглянуто справ судом присяжних </t>
  </si>
  <si>
    <t>М.М. Кузюра</t>
  </si>
  <si>
    <t>І.С. Козлова</t>
  </si>
  <si>
    <t>(0462) 67-18-47</t>
  </si>
  <si>
    <t>(04622) 3-31-81</t>
  </si>
  <si>
    <t>inbox@ds.cn.court.gov.ua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</si>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</sst>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&amp;L65CF08ED&amp;C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465</v>
      </c>
      <c r="F6" s="90">
        <v>330</v>
      </c>
      <c r="G6" s="90">
        <v>12</v>
      </c>
      <c r="H6" s="90">
        <v>296</v>
      </c>
      <c r="I6" s="90" t="s">
        <v>180</v>
      </c>
      <c r="J6" s="90">
        <v>169</v>
      </c>
      <c r="K6" s="91">
        <v>27</v>
      </c>
      <c r="L6" s="101">
        <f>E6-F6</f>
        <v>135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5966</v>
      </c>
      <c r="F7" s="90">
        <v>5929</v>
      </c>
      <c r="G7" s="90">
        <v>5</v>
      </c>
      <c r="H7" s="90">
        <v>5914</v>
      </c>
      <c r="I7" s="90">
        <v>5038</v>
      </c>
      <c r="J7" s="90">
        <v>52</v>
      </c>
      <c r="K7" s="91"/>
      <c r="L7" s="101">
        <f>E7-F7</f>
        <v>37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6</v>
      </c>
      <c r="F8" s="90">
        <v>5</v>
      </c>
      <c r="G8" s="90"/>
      <c r="H8" s="90">
        <v>5</v>
      </c>
      <c r="I8" s="90">
        <v>5</v>
      </c>
      <c r="J8" s="90">
        <v>1</v>
      </c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189</v>
      </c>
      <c r="F9" s="90">
        <v>181</v>
      </c>
      <c r="G9" s="90">
        <v>1</v>
      </c>
      <c r="H9" s="90">
        <v>177</v>
      </c>
      <c r="I9" s="90">
        <v>119</v>
      </c>
      <c r="J9" s="90">
        <v>12</v>
      </c>
      <c r="K9" s="91"/>
      <c r="L9" s="101">
        <f>E9-F9</f>
        <v>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10</v>
      </c>
      <c r="F10" s="90">
        <v>4</v>
      </c>
      <c r="G10" s="90"/>
      <c r="H10" s="90">
        <v>5</v>
      </c>
      <c r="I10" s="90"/>
      <c r="J10" s="90">
        <v>5</v>
      </c>
      <c r="K10" s="91"/>
      <c r="L10" s="101">
        <f>E10-F10</f>
        <v>6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/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6638</v>
      </c>
      <c r="F14" s="105">
        <f>SUM(F6:F13)</f>
        <v>6450</v>
      </c>
      <c r="G14" s="105">
        <f>SUM(G6:G13)</f>
        <v>18</v>
      </c>
      <c r="H14" s="105">
        <f>SUM(H6:H13)</f>
        <v>6398</v>
      </c>
      <c r="I14" s="105">
        <f>SUM(I6:I13)</f>
        <v>5163</v>
      </c>
      <c r="J14" s="105">
        <f>SUM(J6:J13)</f>
        <v>240</v>
      </c>
      <c r="K14" s="105">
        <f>SUM(K6:K13)</f>
        <v>27</v>
      </c>
      <c r="L14" s="101">
        <f>E14-F14</f>
        <v>188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257</v>
      </c>
      <c r="F15" s="92">
        <v>249</v>
      </c>
      <c r="G15" s="92">
        <v>2</v>
      </c>
      <c r="H15" s="92">
        <v>252</v>
      </c>
      <c r="I15" s="92">
        <v>157</v>
      </c>
      <c r="J15" s="92">
        <v>5</v>
      </c>
      <c r="K15" s="91"/>
      <c r="L15" s="101">
        <f>E15-F15</f>
        <v>8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480</v>
      </c>
      <c r="F16" s="92">
        <v>163</v>
      </c>
      <c r="G16" s="92">
        <v>4</v>
      </c>
      <c r="H16" s="92">
        <v>449</v>
      </c>
      <c r="I16" s="92">
        <v>283</v>
      </c>
      <c r="J16" s="92">
        <v>31</v>
      </c>
      <c r="K16" s="91"/>
      <c r="L16" s="101">
        <f>E16-F16</f>
        <v>317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64</v>
      </c>
      <c r="F18" s="91">
        <v>58</v>
      </c>
      <c r="G18" s="91"/>
      <c r="H18" s="91">
        <v>58</v>
      </c>
      <c r="I18" s="91">
        <v>22</v>
      </c>
      <c r="J18" s="91">
        <v>6</v>
      </c>
      <c r="K18" s="91"/>
      <c r="L18" s="101">
        <f>E18-F18</f>
        <v>6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646</v>
      </c>
      <c r="F22" s="91">
        <v>318</v>
      </c>
      <c r="G22" s="91">
        <v>5</v>
      </c>
      <c r="H22" s="91">
        <v>604</v>
      </c>
      <c r="I22" s="91">
        <v>306</v>
      </c>
      <c r="J22" s="91">
        <v>42</v>
      </c>
      <c r="K22" s="91"/>
      <c r="L22" s="101">
        <f>E22-F22</f>
        <v>328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1678</v>
      </c>
      <c r="F23" s="91">
        <v>1646</v>
      </c>
      <c r="G23" s="91">
        <v>1</v>
      </c>
      <c r="H23" s="91">
        <v>1508</v>
      </c>
      <c r="I23" s="91">
        <v>1258</v>
      </c>
      <c r="J23" s="91">
        <v>170</v>
      </c>
      <c r="K23" s="91"/>
      <c r="L23" s="101">
        <f>E23-F23</f>
        <v>32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12</v>
      </c>
      <c r="F24" s="91">
        <v>12</v>
      </c>
      <c r="G24" s="91"/>
      <c r="H24" s="91">
        <v>12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2888</v>
      </c>
      <c r="F25" s="91">
        <v>2791</v>
      </c>
      <c r="G25" s="91">
        <v>6</v>
      </c>
      <c r="H25" s="91">
        <v>2793</v>
      </c>
      <c r="I25" s="91">
        <v>2451</v>
      </c>
      <c r="J25" s="91">
        <v>95</v>
      </c>
      <c r="K25" s="91"/>
      <c r="L25" s="101">
        <f>E25-F25</f>
        <v>97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2956</v>
      </c>
      <c r="F26" s="91">
        <v>2494</v>
      </c>
      <c r="G26" s="91">
        <v>44</v>
      </c>
      <c r="H26" s="91">
        <v>2460</v>
      </c>
      <c r="I26" s="91">
        <v>2002</v>
      </c>
      <c r="J26" s="91">
        <v>496</v>
      </c>
      <c r="K26" s="91">
        <v>4</v>
      </c>
      <c r="L26" s="101">
        <f>E26-F26</f>
        <v>462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246</v>
      </c>
      <c r="F27" s="91">
        <v>244</v>
      </c>
      <c r="G27" s="91"/>
      <c r="H27" s="91">
        <v>244</v>
      </c>
      <c r="I27" s="91">
        <v>215</v>
      </c>
      <c r="J27" s="91">
        <v>2</v>
      </c>
      <c r="K27" s="91"/>
      <c r="L27" s="101">
        <f>E27-F27</f>
        <v>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253</v>
      </c>
      <c r="F28" s="91">
        <v>215</v>
      </c>
      <c r="G28" s="91"/>
      <c r="H28" s="91">
        <v>232</v>
      </c>
      <c r="I28" s="91">
        <v>207</v>
      </c>
      <c r="J28" s="91">
        <v>21</v>
      </c>
      <c r="K28" s="91"/>
      <c r="L28" s="101">
        <f>E28-F28</f>
        <v>38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56</v>
      </c>
      <c r="F29" s="91">
        <v>48</v>
      </c>
      <c r="G29" s="91"/>
      <c r="H29" s="91">
        <v>48</v>
      </c>
      <c r="I29" s="91">
        <v>32</v>
      </c>
      <c r="J29" s="91">
        <v>8</v>
      </c>
      <c r="K29" s="91"/>
      <c r="L29" s="101">
        <f>E29-F29</f>
        <v>8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10</v>
      </c>
      <c r="F30" s="91">
        <v>8</v>
      </c>
      <c r="G30" s="91"/>
      <c r="H30" s="91">
        <v>9</v>
      </c>
      <c r="I30" s="91">
        <v>2</v>
      </c>
      <c r="J30" s="91">
        <v>1</v>
      </c>
      <c r="K30" s="91"/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60</v>
      </c>
      <c r="F32" s="91">
        <v>51</v>
      </c>
      <c r="G32" s="91"/>
      <c r="H32" s="91">
        <v>59</v>
      </c>
      <c r="I32" s="91">
        <v>21</v>
      </c>
      <c r="J32" s="91">
        <v>1</v>
      </c>
      <c r="K32" s="91"/>
      <c r="L32" s="101">
        <f>E32-F32</f>
        <v>9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210</v>
      </c>
      <c r="F33" s="91">
        <v>194</v>
      </c>
      <c r="G33" s="91">
        <v>1</v>
      </c>
      <c r="H33" s="91">
        <v>193</v>
      </c>
      <c r="I33" s="91">
        <v>138</v>
      </c>
      <c r="J33" s="91">
        <v>17</v>
      </c>
      <c r="K33" s="91">
        <v>2</v>
      </c>
      <c r="L33" s="101">
        <f>E33-F33</f>
        <v>16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10</v>
      </c>
      <c r="F34" s="91">
        <v>8</v>
      </c>
      <c r="G34" s="91"/>
      <c r="H34" s="91">
        <v>10</v>
      </c>
      <c r="I34" s="91">
        <v>3</v>
      </c>
      <c r="J34" s="91"/>
      <c r="K34" s="91"/>
      <c r="L34" s="101">
        <f>E34-F34</f>
        <v>2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10</v>
      </c>
      <c r="F35" s="91">
        <v>10</v>
      </c>
      <c r="G35" s="91"/>
      <c r="H35" s="91">
        <v>9</v>
      </c>
      <c r="I35" s="91">
        <v>5</v>
      </c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5724</v>
      </c>
      <c r="F37" s="91">
        <v>5126</v>
      </c>
      <c r="G37" s="91">
        <v>47</v>
      </c>
      <c r="H37" s="91">
        <v>4912</v>
      </c>
      <c r="I37" s="91">
        <v>3670</v>
      </c>
      <c r="J37" s="91">
        <v>812</v>
      </c>
      <c r="K37" s="91">
        <v>6</v>
      </c>
      <c r="L37" s="101">
        <f>E37-F37</f>
        <v>598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3194</v>
      </c>
      <c r="F38" s="91">
        <v>3029</v>
      </c>
      <c r="G38" s="91"/>
      <c r="H38" s="91">
        <v>3036</v>
      </c>
      <c r="I38" s="91" t="s">
        <v>180</v>
      </c>
      <c r="J38" s="91">
        <v>158</v>
      </c>
      <c r="K38" s="91"/>
      <c r="L38" s="101">
        <f>E38-F38</f>
        <v>165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34</v>
      </c>
      <c r="F39" s="91">
        <v>33</v>
      </c>
      <c r="G39" s="91"/>
      <c r="H39" s="91">
        <v>31</v>
      </c>
      <c r="I39" s="91" t="s">
        <v>180</v>
      </c>
      <c r="J39" s="91">
        <v>3</v>
      </c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8</v>
      </c>
      <c r="F40" s="91">
        <v>8</v>
      </c>
      <c r="G40" s="91"/>
      <c r="H40" s="91">
        <v>8</v>
      </c>
      <c r="I40" s="91">
        <v>7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3202</v>
      </c>
      <c r="F41" s="91">
        <f aca="true" t="shared" si="0" ref="F41:K41">F38+F40</f>
        <v>3037</v>
      </c>
      <c r="G41" s="91">
        <f t="shared" si="0"/>
        <v>0</v>
      </c>
      <c r="H41" s="91">
        <f t="shared" si="0"/>
        <v>3044</v>
      </c>
      <c r="I41" s="91">
        <f>I40</f>
        <v>7</v>
      </c>
      <c r="J41" s="91">
        <f t="shared" si="0"/>
        <v>158</v>
      </c>
      <c r="K41" s="91">
        <f t="shared" si="0"/>
        <v>0</v>
      </c>
      <c r="L41" s="101">
        <f>E41-F41</f>
        <v>165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16210</v>
      </c>
      <c r="F42" s="91">
        <f aca="true" t="shared" si="1" ref="F42:K42">F14+F22+F37+F41</f>
        <v>14931</v>
      </c>
      <c r="G42" s="91">
        <f t="shared" si="1"/>
        <v>70</v>
      </c>
      <c r="H42" s="91">
        <f t="shared" si="1"/>
        <v>14958</v>
      </c>
      <c r="I42" s="91">
        <f t="shared" si="1"/>
        <v>9146</v>
      </c>
      <c r="J42" s="91">
        <f t="shared" si="1"/>
        <v>1252</v>
      </c>
      <c r="K42" s="91">
        <f t="shared" si="1"/>
        <v>33</v>
      </c>
      <c r="L42" s="101">
        <f>E42-F42</f>
        <v>1279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&amp;L65CF08ED&amp;CФорма № 1-мзс, Підрозділ: Деснянський районний суд м.Чернігова,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7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7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163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9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20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7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7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9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121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4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40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51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7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657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25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10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2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2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162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31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&amp;L65CF08ED&amp;CФорма № 1-мзс, Підрозділ: Деснянський районний суд м.Чернігова,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296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233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10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1391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61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101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29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545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101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2336234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155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57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719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3457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2267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/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47291145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28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15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1067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161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5187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56852015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776460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19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6255</v>
      </c>
      <c r="F58" s="96">
        <v>123</v>
      </c>
      <c r="G58" s="96">
        <v>17</v>
      </c>
      <c r="H58" s="96">
        <v>2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539</v>
      </c>
      <c r="F59" s="96">
        <v>61</v>
      </c>
      <c r="G59" s="96">
        <v>3</v>
      </c>
      <c r="H59" s="96">
        <v>1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4199</v>
      </c>
      <c r="F60" s="96">
        <v>677</v>
      </c>
      <c r="G60" s="96">
        <v>30</v>
      </c>
      <c r="H60" s="96">
        <v>5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3022</v>
      </c>
      <c r="F61" s="96">
        <v>22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&amp;L65CF08ED&amp;CФорма № 1-мзс, Підрозділ: Деснянський районний суд м.Чернігова,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0.026357827476038338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0.1125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0.007389162561576354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1.0018083182640145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1068.4285714285713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1157.857142857143</v>
      </c>
    </row>
    <row r="11" spans="1:4" ht="16.5" customHeight="1">
      <c r="A11" s="191" t="s">
        <v>65</v>
      </c>
      <c r="B11" s="193"/>
      <c r="C11" s="14">
        <v>9</v>
      </c>
      <c r="D11" s="94">
        <v>28</v>
      </c>
    </row>
    <row r="12" spans="1:4" ht="16.5" customHeight="1">
      <c r="A12" s="295" t="s">
        <v>110</v>
      </c>
      <c r="B12" s="295"/>
      <c r="C12" s="14">
        <v>10</v>
      </c>
      <c r="D12" s="94">
        <v>12</v>
      </c>
    </row>
    <row r="13" spans="1:4" ht="16.5" customHeight="1">
      <c r="A13" s="295" t="s">
        <v>31</v>
      </c>
      <c r="B13" s="295"/>
      <c r="C13" s="14">
        <v>11</v>
      </c>
      <c r="D13" s="94">
        <v>49</v>
      </c>
    </row>
    <row r="14" spans="1:4" ht="16.5" customHeight="1">
      <c r="A14" s="295" t="s">
        <v>111</v>
      </c>
      <c r="B14" s="295"/>
      <c r="C14" s="14">
        <v>12</v>
      </c>
      <c r="D14" s="94">
        <v>50</v>
      </c>
    </row>
    <row r="15" spans="1:4" ht="16.5" customHeight="1">
      <c r="A15" s="295" t="s">
        <v>115</v>
      </c>
      <c r="B15" s="295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&amp;L65CF08ED&amp;CФорма № 1-мзс, Підрозділ: Деснянський районний суд м.Чернігова,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2019-01-22T07:00:06Z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65CF08ED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