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<sst xmlns="http://schemas.openxmlformats.org/spreadsheetml/2006/main" count="277" uniqueCount="209">
  <si>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</si>
  <si>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</si>
  <si>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</si>
  <si>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</si>
  <si>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</si>
  <si>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</si>
  <si>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</si>
  <si>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</si>
  <si>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</si>
  <si>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</si>
  <si>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</si>
  <si>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</si>
  <si>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</si>
  <si>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</si>
  <si>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</si>
  <si>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</si>
  <si>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</si>
  <si>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</si>
  <si>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</si>
  <si>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</si>
  <si>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</si>
  <si>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</si>
  <si>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</si>
  <si>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</si>
  <si>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</si>
  <si>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</si>
  <si>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</si>
  <si>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</si>
  <si>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</si>
  <si>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</si>
  <si>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</si>
  <si>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</si>
  <si>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</si>
  <si>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</si>
  <si>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</si>
  <si>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</si>
  <si>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</si>
  <si>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</si>
  <si>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</si>
  <si>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</si>
  <si>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</si>
  <si>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</si>
  <si>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</si>
  <si>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</si>
  <si>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</si>
  <si>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</si>
  <si>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</si>
  <si>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</si>
  <si>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</si>
  <si>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</si>
  <si>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</si>
  <si>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</si>
  <si>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</si>
  <si>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</si>
  <si>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</si>
  <si>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</si>
  <si>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</si>
  <si>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</si>
  <si>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</si>
  <si>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</si>
  <si>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</si>
  <si>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</si>
  <si>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</si>
  <si>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</si>
  <si>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</si>
  <si>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</si>
  <si>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</si>
  <si>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</si>
  <si>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</si>
  <si>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</si>
  <si>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</si>
  <si>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</si>
  <si>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</si>
  <si>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</si>
  <si>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</si>
  <si>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</si>
  <si>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</si>
  <si>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</si>
  <si>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</si>
  <si>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</si>
  <si>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</si>
  <si>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</si>
  <si>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</si>
  <si>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</si>
  <si>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</si>
  <si>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</si>
  <si>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</si>
  <si>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</si>
  <si>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</si>
  <si>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</si>
  <si>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</si>
  <si>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</si>
  <si>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</si>
  <si>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</si>
  <si>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</si>
  <si>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</si>
  <si>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</si>
  <si>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</si>
  <si>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</si>
  <si>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</si>
  <si>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</si>
  <si>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</si>
  <si>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</si>
  <si>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</si>
  <si>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</si>
  <si>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</si>
  <si>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</si>
  <si>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</si>
  <si>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</si>
  <si>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</si>
  <si>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</si>
  <si>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</si>
  <si>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</si>
  <si>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</si>
  <si>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</si>
  <si>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</si>
  <si>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</si>
  <si>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</si>
  <si>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</si>
  <si>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</si>
  <si>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</si>
  <si>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</si>
  <si>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</si>
  <si>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</si>
  <si>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</si>
  <si>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</si>
  <si>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</si>
  <si>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</si>
  <si>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</si>
  <si>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</si>
  <si>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</si>
  <si>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</si>
  <si>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</si>
  <si>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</si>
  <si>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</si>
  <si>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</si>
  <si>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</si>
  <si>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</si>
  <si>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</si>
  <si>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</si>
  <si>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</si>
  <si>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</si>
  <si>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</si>
  <si>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</si>
  <si>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</si>
  <si>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</si>
  <si>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</si>
  <si>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</si>
  <si>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</si>
  <si>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</si>
  <si>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</si>
  <si>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</si>
  <si>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</si>
  <si>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</si>
  <si>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</si>
  <si>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</si>
  <si>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</si>
  <si>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</si>
  <si>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</si>
  <si>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</si>
  <si>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</si>
  <si>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</si>
  <si>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</si>
  <si>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</si>
  <si>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</si>
  <si>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</si>
  <si>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</si>
  <si>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</si>
  <si>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</si>
  <si>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</si>
  <si>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</si>
  <si>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</si>
  <si>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</si>
  <si>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</si>
  <si>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</si>
  <si>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</si>
  <si>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</si>
  <si>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</si>
  <si>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</si>
  <si>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</si>
  <si>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</si>
  <si>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</si>
  <si>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</si>
  <si>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</si>
  <si>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</si>
  <si>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</si>
  <si>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</si>
  <si>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</si>
  <si>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</si>
  <si>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</si>
  <si>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</si>
  <si>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</si>
  <si>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</si>
  <si>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</si>
  <si>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</si>
  <si>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</si>
  <si>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</si>
  <si>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</si>
  <si>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</si>
  <si>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</si>
  <si>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</si>
  <si>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</si>
  <si>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Бучацький районний суд Тернопільської області</t>
  </si>
  <si>
    <t>48400.м. Бучач.вул. Міцкевича 11</t>
  </si>
  <si>
    <t>Доручення судів України / іноземних судів</t>
  </si>
  <si>
    <t xml:space="preserve">Розглянуто справ судом присяжних </t>
  </si>
  <si>
    <t>А.С. Ляхович</t>
  </si>
  <si>
    <t>М.В. Луців</t>
  </si>
  <si>
    <t>8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</si>
</sst>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&amp;L7EA591AD&amp;C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124</v>
      </c>
      <c r="F6" s="90">
        <v>98</v>
      </c>
      <c r="G6" s="90">
        <v>1</v>
      </c>
      <c r="H6" s="90">
        <v>88</v>
      </c>
      <c r="I6" s="90" t="s">
        <v>172</v>
      </c>
      <c r="J6" s="90">
        <v>36</v>
      </c>
      <c r="K6" s="91">
        <v>5</v>
      </c>
      <c r="L6" s="101">
        <f>E6-F6</f>
        <v>26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472</v>
      </c>
      <c r="F7" s="90">
        <v>468</v>
      </c>
      <c r="G7" s="90"/>
      <c r="H7" s="90">
        <v>468</v>
      </c>
      <c r="I7" s="90">
        <v>418</v>
      </c>
      <c r="J7" s="90">
        <v>4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44</v>
      </c>
      <c r="F9" s="90">
        <v>44</v>
      </c>
      <c r="G9" s="90"/>
      <c r="H9" s="90">
        <v>43</v>
      </c>
      <c r="I9" s="90">
        <v>32</v>
      </c>
      <c r="J9" s="90">
        <v>1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/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6</v>
      </c>
      <c r="F14" s="90">
        <v>4</v>
      </c>
      <c r="G14" s="90"/>
      <c r="H14" s="90">
        <v>6</v>
      </c>
      <c r="I14" s="90">
        <v>1</v>
      </c>
      <c r="J14" s="90"/>
      <c r="K14" s="91"/>
      <c r="L14" s="101">
        <f>E14-F14</f>
        <v>2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650</v>
      </c>
      <c r="F15" s="104">
        <f>SUM(F6:F14)</f>
        <v>616</v>
      </c>
      <c r="G15" s="104">
        <f>SUM(G6:G14)</f>
        <v>1</v>
      </c>
      <c r="H15" s="104">
        <f>SUM(H6:H14)</f>
        <v>607</v>
      </c>
      <c r="I15" s="104">
        <f>SUM(I6:I14)</f>
        <v>453</v>
      </c>
      <c r="J15" s="104">
        <f>SUM(J6:J14)</f>
        <v>43</v>
      </c>
      <c r="K15" s="104">
        <f>SUM(K6:K14)</f>
        <v>5</v>
      </c>
      <c r="L15" s="101">
        <f>E15-F15</f>
        <v>34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34</v>
      </c>
      <c r="F16" s="92">
        <v>34</v>
      </c>
      <c r="G16" s="92"/>
      <c r="H16" s="92">
        <v>33</v>
      </c>
      <c r="I16" s="92">
        <v>32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41</v>
      </c>
      <c r="F17" s="92">
        <v>32</v>
      </c>
      <c r="G17" s="92"/>
      <c r="H17" s="92">
        <v>35</v>
      </c>
      <c r="I17" s="92">
        <v>27</v>
      </c>
      <c r="J17" s="92">
        <v>6</v>
      </c>
      <c r="K17" s="91"/>
      <c r="L17" s="101">
        <f>E17-F17</f>
        <v>9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43</v>
      </c>
      <c r="F24" s="91">
        <v>34</v>
      </c>
      <c r="G24" s="91"/>
      <c r="H24" s="91">
        <v>36</v>
      </c>
      <c r="I24" s="91">
        <v>27</v>
      </c>
      <c r="J24" s="91">
        <v>7</v>
      </c>
      <c r="K24" s="91"/>
      <c r="L24" s="101">
        <f>E24-F24</f>
        <v>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52</v>
      </c>
      <c r="F25" s="91">
        <v>52</v>
      </c>
      <c r="G25" s="91"/>
      <c r="H25" s="91">
        <v>52</v>
      </c>
      <c r="I25" s="91">
        <v>34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593</v>
      </c>
      <c r="F27" s="91">
        <v>589</v>
      </c>
      <c r="G27" s="91">
        <v>1</v>
      </c>
      <c r="H27" s="91">
        <v>587</v>
      </c>
      <c r="I27" s="91">
        <v>570</v>
      </c>
      <c r="J27" s="91">
        <v>6</v>
      </c>
      <c r="K27" s="91"/>
      <c r="L27" s="101">
        <f>E27-F27</f>
        <v>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732</v>
      </c>
      <c r="F28" s="91">
        <v>570</v>
      </c>
      <c r="G28" s="91">
        <v>1</v>
      </c>
      <c r="H28" s="91">
        <v>620</v>
      </c>
      <c r="I28" s="91">
        <v>536</v>
      </c>
      <c r="J28" s="91">
        <v>112</v>
      </c>
      <c r="K28" s="91">
        <v>2</v>
      </c>
      <c r="L28" s="101">
        <f>E28-F28</f>
        <v>162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82</v>
      </c>
      <c r="F29" s="91">
        <v>81</v>
      </c>
      <c r="G29" s="91"/>
      <c r="H29" s="91">
        <v>82</v>
      </c>
      <c r="I29" s="91">
        <v>82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89</v>
      </c>
      <c r="F30" s="91">
        <v>82</v>
      </c>
      <c r="G30" s="91"/>
      <c r="H30" s="91">
        <v>80</v>
      </c>
      <c r="I30" s="91">
        <v>71</v>
      </c>
      <c r="J30" s="91">
        <v>9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6</v>
      </c>
      <c r="G31" s="91"/>
      <c r="H31" s="91">
        <v>4</v>
      </c>
      <c r="I31" s="91">
        <v>1</v>
      </c>
      <c r="J31" s="91">
        <v>3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3</v>
      </c>
      <c r="G32" s="91"/>
      <c r="H32" s="91">
        <v>1</v>
      </c>
      <c r="I32" s="91"/>
      <c r="J32" s="91">
        <v>2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3</v>
      </c>
      <c r="G35" s="91"/>
      <c r="H35" s="91">
        <v>4</v>
      </c>
      <c r="I35" s="91">
        <v>4</v>
      </c>
      <c r="J35" s="91"/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18</v>
      </c>
      <c r="F36" s="91">
        <v>18</v>
      </c>
      <c r="G36" s="91"/>
      <c r="H36" s="91">
        <v>18</v>
      </c>
      <c r="I36" s="91">
        <v>13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929</v>
      </c>
      <c r="F40" s="91">
        <v>758</v>
      </c>
      <c r="G40" s="91">
        <v>1</v>
      </c>
      <c r="H40" s="91">
        <v>796</v>
      </c>
      <c r="I40" s="91">
        <v>659</v>
      </c>
      <c r="J40" s="91">
        <v>133</v>
      </c>
      <c r="K40" s="91">
        <v>2</v>
      </c>
      <c r="L40" s="101">
        <f>E40-F40</f>
        <v>171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1088</v>
      </c>
      <c r="F41" s="91">
        <v>1063</v>
      </c>
      <c r="G41" s="91"/>
      <c r="H41" s="91">
        <v>1047</v>
      </c>
      <c r="I41" s="91" t="s">
        <v>172</v>
      </c>
      <c r="J41" s="91">
        <v>41</v>
      </c>
      <c r="K41" s="91"/>
      <c r="L41" s="101">
        <f>E41-F41</f>
        <v>25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8</v>
      </c>
      <c r="G42" s="91"/>
      <c r="H42" s="91">
        <v>10</v>
      </c>
      <c r="I42" s="91" t="s">
        <v>172</v>
      </c>
      <c r="J42" s="91"/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</v>
      </c>
      <c r="F43" s="91">
        <v>5</v>
      </c>
      <c r="G43" s="91"/>
      <c r="H43" s="91">
        <v>5</v>
      </c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1093</v>
      </c>
      <c r="F45" s="91">
        <f aca="true" t="shared" si="0" ref="F45:K45">F41+F43+F44</f>
        <v>1068</v>
      </c>
      <c r="G45" s="91">
        <f t="shared" si="0"/>
        <v>0</v>
      </c>
      <c r="H45" s="91">
        <f t="shared" si="0"/>
        <v>1052</v>
      </c>
      <c r="I45" s="91">
        <f>I43+I44</f>
        <v>0</v>
      </c>
      <c r="J45" s="91">
        <f t="shared" si="0"/>
        <v>41</v>
      </c>
      <c r="K45" s="91">
        <f t="shared" si="0"/>
        <v>0</v>
      </c>
      <c r="L45" s="101">
        <f>E45-F45</f>
        <v>25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2715</v>
      </c>
      <c r="F46" s="91">
        <f aca="true" t="shared" si="1" ref="F46:K46">F15+F24+F40+F45</f>
        <v>2476</v>
      </c>
      <c r="G46" s="91">
        <f t="shared" si="1"/>
        <v>2</v>
      </c>
      <c r="H46" s="91">
        <f t="shared" si="1"/>
        <v>2491</v>
      </c>
      <c r="I46" s="91">
        <f t="shared" si="1"/>
        <v>1139</v>
      </c>
      <c r="J46" s="91">
        <f t="shared" si="1"/>
        <v>224</v>
      </c>
      <c r="K46" s="91">
        <f t="shared" si="1"/>
        <v>7</v>
      </c>
      <c r="L46" s="101">
        <f>E46-F46</f>
        <v>239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&amp;L7EA591AD&amp;CФорма № 1-мзс, Підрозділ: Бучацький районний суд Тернопільської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&amp;L7EA591AD&amp;CФорма № 1-мзс, Підрозділ: Бучацький районний суд Тернопільської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840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/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581</v>
      </c>
      <c r="F55" s="96">
        <v>25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28</v>
      </c>
      <c r="F56" s="96">
        <v>8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583</v>
      </c>
      <c r="F57" s="96">
        <v>203</v>
      </c>
      <c r="G57" s="96">
        <v>10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1016</v>
      </c>
      <c r="F58" s="96">
        <v>36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608</v>
      </c>
      <c r="G62" s="118">
        <v>1623353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194</v>
      </c>
      <c r="G63" s="119">
        <v>1137144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414</v>
      </c>
      <c r="G64" s="119">
        <v>486209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233</v>
      </c>
      <c r="G65" s="120">
        <v>117774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&amp;L7EA591AD&amp;CФорма № 1-мзс, Підрозділ: Бучацький районний суд Тернопільської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3.125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11.627906976744185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1.5037593984962405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100.60581583198707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1245.5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1357.5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58</v>
      </c>
    </row>
    <row r="14" spans="1:4" ht="16.5" customHeight="1">
      <c r="A14" s="318" t="s">
        <v>107</v>
      </c>
      <c r="B14" s="318"/>
      <c r="C14" s="14">
        <v>12</v>
      </c>
      <c r="D14" s="94">
        <v>70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&amp;L7EA591AD&amp;CФорма № 1-мзс, Підрозділ: Бучацький районний суд Тернопільської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2020-01-30T11:00:02Z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7EA591AD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